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777" activeTab="1"/>
  </bookViews>
  <sheets>
    <sheet name="1-基础数据表" sheetId="14" r:id="rId1"/>
    <sheet name="2-整体支出绩效自评表" sheetId="21" r:id="rId2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F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I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G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E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G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<sst xmlns="http://schemas.openxmlformats.org/spreadsheetml/2006/main" count="177">
  <si>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</si>
  <si>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</si>
  <si>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</si>
  <si>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</si>
  <si>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</si>
  <si>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</si>
  <si>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</si>
  <si>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t>2021</t>
    </r>
    <r>
      <rPr>
        <sz val="12"/>
        <color rgb="FF000000"/>
        <rFont val="黑体"/>
        <charset val="134"/>
      </rPr>
      <t>年决算数</t>
    </r>
  </si>
  <si>
    <r>
      <t>2022</t>
    </r>
    <r>
      <rPr>
        <sz val="12"/>
        <color rgb="FF000000"/>
        <rFont val="黑体"/>
        <charset val="134"/>
      </rPr>
      <t>年预算数</t>
    </r>
  </si>
  <si>
    <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</si>
  <si>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</si>
  <si>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</si>
  <si>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</si>
  <si>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</si>
  <si>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</si>
  <si>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</si>
  <si>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</si>
  <si>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</si>
  <si>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>全国农村三八红旗手慰问</t>
  </si>
  <si>
    <t>妇联专项工作经费</t>
  </si>
  <si>
    <t>婚姻家庭调解委员会工作经费</t>
  </si>
  <si>
    <t>国有资产有偿使用非税返还收入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</si>
  <si>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</si>
  <si>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</si>
  <si>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t xml:space="preserve">   1.办公费</t>
  </si>
  <si>
    <t xml:space="preserve">   2.差旅费</t>
  </si>
  <si>
    <t xml:space="preserve">   3.水电费</t>
  </si>
  <si>
    <t xml:space="preserve">   4.公务接待费</t>
  </si>
  <si>
    <t xml:space="preserve">   5.物业管理费</t>
  </si>
  <si>
    <t xml:space="preserve">   6.邮电费</t>
  </si>
  <si>
    <t xml:space="preserve">   7.其他交通费</t>
  </si>
  <si>
    <t xml:space="preserve">   8.工会经费</t>
  </si>
  <si>
    <t xml:space="preserve">   9.其他商品与服务支出</t>
  </si>
  <si>
    <r>
      <t xml:space="preserve">     10.</t>
    </r>
    <r>
      <rPr>
        <sz val="12"/>
        <color rgb="FF000000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</si>
  <si>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</si>
  <si>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</si>
  <si>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</si>
  <si>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</si>
  <si>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</si>
  <si>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</si>
  <si>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</si>
  <si>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</si>
  <si>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</si>
  <si>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</si>
  <si>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</si>
  <si>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 本支出中的一般商品和服务支出。</t>
  </si>
  <si>
    <t>填表人：鲁青                  填报日期：2023年9月4日           联系电话：13875116161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</si>
  <si>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</si>
  <si>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</si>
  <si>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</si>
  <si>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桃源县妇女联合会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</si>
  <si>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</si>
  <si>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</si>
  <si>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</si>
  <si>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</si>
  <si>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</si>
  <si>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</si>
  <si>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</si>
  <si>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</si>
  <si>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按收入性质分：144.22</t>
  </si>
  <si>
    <t>按支出性质分：163.42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</si>
  <si>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144.22</t>
    </r>
  </si>
  <si>
    <t>其中：基本支出：102.28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</si>
  <si>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</si>
  <si>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61.14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</si>
  <si>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</si>
  <si>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</si>
  <si>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</si>
  <si>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</si>
  <si>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</si>
  <si>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6"/>
        <color rgb="FF000000"/>
        <rFont val="Times New Roman"/>
        <charset val="134"/>
      </rPr>
      <t>1</t>
    </r>
    <r>
      <rPr>
        <sz val="6"/>
        <color rgb="FF000000"/>
        <rFont val="宋体"/>
        <charset val="134"/>
      </rPr>
      <t>、夯实妇联改革基础。做好乡镇（街道）妇联换届工作。</t>
    </r>
    <r>
      <rPr>
        <sz val="6"/>
        <color rgb="FF000000"/>
        <rFont val="Times New Roman"/>
        <charset val="134"/>
      </rPr>
      <t xml:space="preserve">
2</t>
    </r>
    <r>
      <rPr>
        <sz val="6"/>
        <color rgb="FF000000"/>
        <rFont val="宋体"/>
        <charset val="134"/>
      </rPr>
      <t>、构建联系纽带。发展线上线下多平台、集群化妇联系统网络及新媒体矩阵。</t>
    </r>
    <r>
      <rPr>
        <sz val="6"/>
        <color rgb="FF000000"/>
        <rFont val="Times New Roman"/>
        <charset val="134"/>
      </rPr>
      <t xml:space="preserve">
3</t>
    </r>
    <r>
      <rPr>
        <sz val="6"/>
        <color rgb="FF000000"/>
        <rFont val="宋体"/>
        <charset val="134"/>
      </rPr>
      <t>、典型示范带动。开展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三八红旗手（集体）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、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最美家庭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等各类妇女和家庭典型评选活动。</t>
    </r>
    <r>
      <rPr>
        <sz val="6"/>
        <color rgb="FF000000"/>
        <rFont val="Times New Roman"/>
        <charset val="134"/>
      </rPr>
      <t xml:space="preserve">
4</t>
    </r>
    <r>
      <rPr>
        <sz val="6"/>
        <color rgb="FF000000"/>
        <rFont val="宋体"/>
        <charset val="134"/>
      </rPr>
      <t>、加强干部队伍建设。加强乡村两级妇联主席履职培训。</t>
    </r>
    <r>
      <rPr>
        <sz val="6"/>
        <color rgb="FF000000"/>
        <rFont val="Times New Roman"/>
        <charset val="134"/>
      </rPr>
      <t xml:space="preserve">
5</t>
    </r>
    <r>
      <rPr>
        <sz val="6"/>
        <color rgb="FF000000"/>
        <rFont val="宋体"/>
        <charset val="134"/>
      </rPr>
      <t>、深化家庭建设工作。做好村（社区）家长学校建设工作；开展家庭教育公益讲座送课活动。</t>
    </r>
    <r>
      <rPr>
        <sz val="6"/>
        <color rgb="FF000000"/>
        <rFont val="Times New Roman"/>
        <charset val="134"/>
      </rPr>
      <t xml:space="preserve">
6</t>
    </r>
    <r>
      <rPr>
        <sz val="6"/>
        <color rgb="FF000000"/>
        <rFont val="宋体"/>
        <charset val="134"/>
      </rPr>
      <t>、助推乡村振兴建设。线上线下持续开展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春风行动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女性专场招聘工作。</t>
    </r>
    <r>
      <rPr>
        <sz val="6"/>
        <color rgb="FF000000"/>
        <rFont val="Times New Roman"/>
        <charset val="134"/>
      </rPr>
      <t xml:space="preserve">
7</t>
    </r>
    <r>
      <rPr>
        <sz val="6"/>
        <color rgb="FF000000"/>
        <rFont val="宋体"/>
        <charset val="134"/>
      </rPr>
      <t>、开展我为群众办实事－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呵护花蕾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预防未成年人性侵宣讲专项行动。</t>
    </r>
    <r>
      <rPr>
        <sz val="6"/>
        <color rgb="FF000000"/>
        <rFont val="Times New Roman"/>
        <charset val="134"/>
      </rPr>
      <t xml:space="preserve">
8</t>
    </r>
    <r>
      <rPr>
        <sz val="6"/>
        <color rgb="FF000000"/>
        <rFont val="宋体"/>
        <charset val="134"/>
      </rPr>
      <t>、做好妇儿维权工作。持续开展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建设法治桃源</t>
    </r>
    <r>
      <rPr>
        <sz val="6"/>
        <color rgb="FF000000"/>
        <rFont val="Times New Roman"/>
        <charset val="134"/>
      </rPr>
      <t>·</t>
    </r>
    <r>
      <rPr>
        <sz val="6"/>
        <color rgb="FF000000"/>
        <rFont val="宋体"/>
        <charset val="134"/>
      </rPr>
      <t>巾帼在行动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活动，做好婚姻家庭纠纷调解工作。</t>
    </r>
    <r>
      <rPr>
        <sz val="6"/>
        <color rgb="FF000000"/>
        <rFont val="Times New Roman"/>
        <charset val="134"/>
      </rPr>
      <t xml:space="preserve">
9</t>
    </r>
    <r>
      <rPr>
        <sz val="6"/>
        <color rgb="FF000000"/>
        <rFont val="宋体"/>
        <charset val="134"/>
      </rPr>
      <t>、结合读书日、六一儿童节、寒暑假开展家庭亲子实践活动和留守儿童关爱活动。</t>
    </r>
  </si>
  <si>
    <r>
      <t>每月开展主题党日</t>
    </r>
    <r>
      <rPr>
        <sz val="6"/>
        <color rgb="FF000000"/>
        <rFont val="Times New Roman"/>
        <charset val="134"/>
      </rPr>
      <t>1</t>
    </r>
    <r>
      <rPr>
        <sz val="6"/>
        <color rgb="FF000000"/>
        <rFont val="宋体"/>
        <charset val="134"/>
      </rPr>
      <t>次，全年合计开展活动</t>
    </r>
    <r>
      <rPr>
        <sz val="6"/>
        <color rgb="FF000000"/>
        <rFont val="Times New Roman"/>
        <charset val="134"/>
      </rPr>
      <t>12</t>
    </r>
    <r>
      <rPr>
        <sz val="6"/>
        <color rgb="FF000000"/>
        <rFont val="宋体"/>
        <charset val="134"/>
      </rPr>
      <t>次；全年召开组织生活会</t>
    </r>
    <r>
      <rPr>
        <sz val="6"/>
        <color rgb="FF000000"/>
        <rFont val="Times New Roman"/>
        <charset val="134"/>
      </rPr>
      <t>2</t>
    </r>
    <r>
      <rPr>
        <sz val="6"/>
        <color rgb="FF000000"/>
        <rFont val="宋体"/>
        <charset val="134"/>
      </rPr>
      <t>次；完成了全县</t>
    </r>
    <r>
      <rPr>
        <sz val="6"/>
        <color rgb="FF000000"/>
        <rFont val="Times New Roman"/>
        <charset val="134"/>
      </rPr>
      <t>28</t>
    </r>
    <r>
      <rPr>
        <sz val="6"/>
        <color rgb="FF000000"/>
        <rFont val="宋体"/>
        <charset val="134"/>
      </rPr>
      <t>年乡镇（街道）妇联组织换届；依托法制宣传月、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湘妹子赶集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等活动载体，开展丰富多彩的法制宣传活动</t>
    </r>
    <r>
      <rPr>
        <sz val="6"/>
        <color rgb="FF000000"/>
        <rFont val="Times New Roman"/>
        <charset val="134"/>
      </rPr>
      <t>100</t>
    </r>
    <r>
      <rPr>
        <sz val="6"/>
        <color rgb="FF000000"/>
        <rFont val="宋体"/>
        <charset val="134"/>
      </rPr>
      <t>余场次，编印发放家庭教育促进法、预防儿童性侵害等各类法制宣传资料</t>
    </r>
    <r>
      <rPr>
        <sz val="6"/>
        <color rgb="FF000000"/>
        <rFont val="Times New Roman"/>
        <charset val="134"/>
      </rPr>
      <t>1</t>
    </r>
    <r>
      <rPr>
        <sz val="6"/>
        <color rgb="FF000000"/>
        <rFont val="宋体"/>
        <charset val="134"/>
      </rPr>
      <t>万余份；全年组织开展农村适龄妇女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两癌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免费检查</t>
    </r>
    <r>
      <rPr>
        <sz val="6"/>
        <color rgb="FF000000"/>
        <rFont val="Times New Roman"/>
        <charset val="134"/>
      </rPr>
      <t>14863</t>
    </r>
    <r>
      <rPr>
        <sz val="6"/>
        <color rgb="FF000000"/>
        <rFont val="宋体"/>
        <charset val="134"/>
      </rPr>
      <t>人；联合县人社局开展育婴师、家政和养老护理员、面点等方面的就业技能培训班</t>
    </r>
    <r>
      <rPr>
        <sz val="6"/>
        <color rgb="FF000000"/>
        <rFont val="Times New Roman"/>
        <charset val="134"/>
      </rPr>
      <t>16</t>
    </r>
    <r>
      <rPr>
        <sz val="6"/>
        <color rgb="FF000000"/>
        <rFont val="宋体"/>
        <charset val="134"/>
      </rPr>
      <t>期，培训人数达</t>
    </r>
    <r>
      <rPr>
        <sz val="6"/>
        <color rgb="FF000000"/>
        <rFont val="Times New Roman"/>
        <charset val="134"/>
      </rPr>
      <t>1000</t>
    </r>
    <r>
      <rPr>
        <sz val="6"/>
        <color rgb="FF000000"/>
        <rFont val="宋体"/>
        <charset val="134"/>
      </rPr>
      <t>余人；依托县家庭教育讲师团、县心理学会等组织，在全县</t>
    </r>
    <r>
      <rPr>
        <sz val="6"/>
        <color rgb="FF000000"/>
        <rFont val="Times New Roman"/>
        <charset val="134"/>
      </rPr>
      <t>56</t>
    </r>
    <r>
      <rPr>
        <sz val="6"/>
        <color rgb="FF000000"/>
        <rFont val="宋体"/>
        <charset val="134"/>
      </rPr>
      <t>个村开展百场家庭教育讲座送课下乡活动</t>
    </r>
    <r>
      <rPr>
        <sz val="6"/>
        <color rgb="FF000000"/>
        <rFont val="Times New Roman"/>
        <charset val="134"/>
      </rPr>
      <t xml:space="preserve">118 </t>
    </r>
    <r>
      <rPr>
        <sz val="6"/>
        <color rgb="FF000000"/>
        <rFont val="宋体"/>
        <charset val="134"/>
      </rPr>
      <t>个课时；按照有牌子、有机构、有制度、有计划、有台帐等标准，完成村（社区）家长学校建设达到</t>
    </r>
    <r>
      <rPr>
        <sz val="6"/>
        <color rgb="FF000000"/>
        <rFont val="Times New Roman"/>
        <charset val="134"/>
      </rPr>
      <t>90%</t>
    </r>
    <r>
      <rPr>
        <sz val="6"/>
        <color rgb="FF000000"/>
        <rFont val="宋体"/>
        <charset val="134"/>
      </rPr>
      <t>；以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巾帼建新功</t>
    </r>
    <r>
      <rPr>
        <sz val="6"/>
        <color rgb="FF000000"/>
        <rFont val="Times New Roman"/>
        <charset val="134"/>
      </rPr>
      <t xml:space="preserve"> </t>
    </r>
    <r>
      <rPr>
        <sz val="6"/>
        <color rgb="FF000000"/>
        <rFont val="宋体"/>
        <charset val="134"/>
      </rPr>
      <t>奋进新时代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为主题，深入开展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巾帼文明岗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、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巾帼建功先进集体（个人）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等创建活动，评选出县级先进典型</t>
    </r>
    <r>
      <rPr>
        <sz val="6"/>
        <color rgb="FF000000"/>
        <rFont val="Times New Roman"/>
        <charset val="134"/>
      </rPr>
      <t>25</t>
    </r>
    <r>
      <rPr>
        <sz val="6"/>
        <color rgb="FF000000"/>
        <rFont val="宋体"/>
        <charset val="134"/>
      </rPr>
      <t>户；全年开展婚姻家庭纠纷调解调解</t>
    </r>
    <r>
      <rPr>
        <sz val="6"/>
        <color rgb="FF000000"/>
        <rFont val="Times New Roman"/>
        <charset val="134"/>
      </rPr>
      <t>305</t>
    </r>
    <r>
      <rPr>
        <sz val="6"/>
        <color rgb="FF000000"/>
        <rFont val="宋体"/>
        <charset val="134"/>
      </rPr>
      <t>起（次），调解成功</t>
    </r>
    <r>
      <rPr>
        <sz val="6"/>
        <color rgb="FF000000"/>
        <rFont val="Times New Roman"/>
        <charset val="134"/>
      </rPr>
      <t>290</t>
    </r>
    <r>
      <rPr>
        <sz val="6"/>
        <color rgb="FF000000"/>
        <rFont val="宋体"/>
        <charset val="134"/>
      </rPr>
      <t>起；全年帮扶困境妇女儿</t>
    </r>
    <r>
      <rPr>
        <sz val="6"/>
        <color rgb="FF000000"/>
        <rFont val="Times New Roman"/>
        <charset val="134"/>
      </rPr>
      <t>404</t>
    </r>
    <r>
      <rPr>
        <sz val="6"/>
        <color rgb="FF000000"/>
        <rFont val="宋体"/>
        <charset val="134"/>
      </rPr>
      <t>人次，发放资金</t>
    </r>
    <r>
      <rPr>
        <sz val="6"/>
        <color rgb="FF000000"/>
        <rFont val="Times New Roman"/>
        <charset val="134"/>
      </rPr>
      <t>60</t>
    </r>
    <r>
      <rPr>
        <sz val="6"/>
        <color rgb="FF000000"/>
        <rFont val="宋体"/>
        <charset val="134"/>
      </rPr>
      <t>余万元；全年县妇联微信公众号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桃源巾帼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发稿</t>
    </r>
    <r>
      <rPr>
        <sz val="6"/>
        <color rgb="FF000000"/>
        <rFont val="Times New Roman"/>
        <charset val="134"/>
      </rPr>
      <t>273</t>
    </r>
    <r>
      <rPr>
        <sz val="6"/>
        <color rgb="FF000000"/>
        <rFont val="宋体"/>
        <charset val="134"/>
      </rPr>
      <t>条。</t>
    </r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</si>
  <si>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</si>
  <si>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</si>
  <si>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</si>
  <si>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</si>
  <si>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</si>
  <si>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</si>
  <si>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</si>
  <si>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</si>
  <si>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</si>
  <si>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开展主题党日活动次数</t>
  </si>
  <si>
    <t>全年按县委组织部要求开展主题党日活动次数</t>
  </si>
  <si>
    <r>
      <rPr>
        <sz val="10"/>
        <color rgb="FF000000"/>
        <rFont val="Times New Roman"/>
        <charset val="134"/>
      </rPr>
      <t>12</t>
    </r>
    <r>
      <rPr>
        <sz val="9"/>
        <rFont val="宋体"/>
        <charset val="134"/>
      </rPr>
      <t>次</t>
    </r>
  </si>
  <si>
    <t>受疫情影响未组织乡村两级妇联组织负责人培训。</t>
  </si>
  <si>
    <t>召开组织生活会次数</t>
  </si>
  <si>
    <t>全年按县委组织部要求召开组织生活会次数</t>
  </si>
  <si>
    <r>
      <rPr>
        <sz val="10"/>
        <color rgb="FF000000"/>
        <rFont val="Times New Roman"/>
        <charset val="134"/>
      </rPr>
      <t>2</t>
    </r>
    <r>
      <rPr>
        <sz val="9"/>
        <rFont val="宋体"/>
        <charset val="134"/>
      </rPr>
      <t>次</t>
    </r>
  </si>
  <si>
    <t>开展乡镇（街道）妇联换届个数</t>
  </si>
  <si>
    <t>全县开展乡镇（街道）妇联换届个数</t>
  </si>
  <si>
    <r>
      <rPr>
        <sz val="10"/>
        <color rgb="FF000000"/>
        <rFont val="Times New Roman"/>
        <charset val="134"/>
      </rPr>
      <t>28</t>
    </r>
    <r>
      <rPr>
        <sz val="10"/>
        <color rgb="FF000000"/>
        <rFont val="宋体"/>
        <charset val="134"/>
      </rPr>
      <t>个</t>
    </r>
  </si>
  <si>
    <t>开展普法宣传活动次数</t>
  </si>
  <si>
    <t>围绕特定节日开展普法宣传活动次数</t>
  </si>
  <si>
    <r>
      <rPr>
        <sz val="10"/>
        <color rgb="FF000000"/>
        <rFont val="Times New Roman"/>
        <charset val="134"/>
      </rPr>
      <t>10</t>
    </r>
    <r>
      <rPr>
        <sz val="9"/>
        <rFont val="宋体"/>
        <charset val="134"/>
      </rPr>
      <t>场</t>
    </r>
  </si>
  <si>
    <t>开展乡村两级及妇联主席履职培训场次</t>
  </si>
  <si>
    <t>开展乡村两级妇联主席履职培训次数、参加人数</t>
  </si>
  <si>
    <t>开展农村妇女两癌免费普查人数</t>
  </si>
  <si>
    <t>组织开展全县农村适龄妇女“两癌”免费检查人数</t>
  </si>
  <si>
    <r>
      <rPr>
        <sz val="10"/>
        <color rgb="FF000000"/>
        <rFont val="Times New Roman"/>
        <charset val="134"/>
      </rPr>
      <t>14863</t>
    </r>
    <r>
      <rPr>
        <sz val="10"/>
        <color rgb="FF000000"/>
        <rFont val="宋体"/>
        <charset val="134"/>
      </rPr>
      <t>人</t>
    </r>
  </si>
  <si>
    <t>组织妇女参加实用技能培训人数</t>
  </si>
  <si>
    <t>开展实用技能培训活动，组织有意向妇女参加培训人数</t>
  </si>
  <si>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宋体"/>
        <charset val="134"/>
      </rPr>
      <t>余人</t>
    </r>
  </si>
  <si>
    <t>开展家庭教育公益讲座送课活动场次</t>
  </si>
  <si>
    <r>
      <rPr>
        <sz val="10"/>
        <color rgb="FF000000"/>
        <rFont val="Times New Roman"/>
        <charset val="134"/>
      </rPr>
      <t>118</t>
    </r>
    <r>
      <rPr>
        <sz val="10"/>
        <color rgb="FF000000"/>
        <rFont val="宋体"/>
        <charset val="134"/>
      </rPr>
      <t>场</t>
    </r>
  </si>
  <si>
    <t>开展我为群众办实事－“呵护花蕾”预防未成年人性侵宣传专项讲座场数</t>
  </si>
  <si>
    <t>118场</t>
  </si>
  <si>
    <t>村（社区）家长学校建校率</t>
  </si>
  <si>
    <t>≥90%</t>
  </si>
  <si>
    <t>开展评选活动户数</t>
  </si>
  <si>
    <t>各类妇女和家庭典型评选活动获奖户数</t>
  </si>
  <si>
    <r>
      <rPr>
        <sz val="10"/>
        <color rgb="FF000000"/>
        <rFont val="Times New Roman"/>
        <charset val="134"/>
      </rPr>
      <t>25</t>
    </r>
    <r>
      <rPr>
        <sz val="9"/>
        <rFont val="宋体"/>
        <charset val="134"/>
      </rPr>
      <t>户</t>
    </r>
  </si>
  <si>
    <t>解家庭矛盾纠纷起数</t>
  </si>
  <si>
    <t>全年婚调委调解家庭矛盾纠纷起数</t>
  </si>
  <si>
    <r>
      <rPr>
        <sz val="10"/>
        <color rgb="FF000000"/>
        <rFont val="Times New Roman"/>
        <charset val="134"/>
      </rPr>
      <t>305</t>
    </r>
    <r>
      <rPr>
        <sz val="10"/>
        <color rgb="FF000000"/>
        <rFont val="宋体"/>
        <charset val="134"/>
      </rPr>
      <t>起</t>
    </r>
  </si>
  <si>
    <t>帮扶妇女儿童人次</t>
  </si>
  <si>
    <t>按要求开展各类妇女儿童帮扶活动，帮扶贫困户人次</t>
  </si>
  <si>
    <r>
      <rPr>
        <sz val="10"/>
        <color rgb="FF000000"/>
        <rFont val="Times New Roman"/>
        <charset val="134"/>
      </rPr>
      <t>≥100</t>
    </r>
    <r>
      <rPr>
        <sz val="9"/>
        <rFont val="宋体"/>
        <charset val="134"/>
      </rPr>
      <t>人次</t>
    </r>
  </si>
  <si>
    <t>建设“桃源巾帼”微信公众号，全年发稿条数</t>
  </si>
  <si>
    <t>全年“桃源巾帼”微信公众号发稿条数</t>
  </si>
  <si>
    <r>
      <rPr>
        <sz val="10"/>
        <color rgb="FF000000"/>
        <rFont val="Times New Roman"/>
        <charset val="134"/>
      </rPr>
      <t>≥240</t>
    </r>
    <r>
      <rPr>
        <sz val="9"/>
        <rFont val="宋体"/>
        <charset val="134"/>
      </rPr>
      <t>条</t>
    </r>
  </si>
  <si>
    <r>
      <rPr>
        <sz val="10"/>
        <color rgb="FF000000"/>
        <rFont val="仿宋"/>
        <charset val="134"/>
      </rPr>
      <t>质量指标</t>
    </r>
  </si>
  <si>
    <t>农村适龄妇女两癌免费普查完成率</t>
  </si>
  <si>
    <t>受疫情影响，妇联干部队伍培训活动开展较少。</t>
  </si>
  <si>
    <t>单位正常运转率</t>
  </si>
  <si>
    <t>党建考核达标率</t>
  </si>
  <si>
    <t>评选活动覆盖率</t>
  </si>
  <si>
    <t>各类妇女和家庭典型评选活动参与率</t>
  </si>
  <si>
    <t>宣传政策知晓率</t>
  </si>
  <si>
    <t>法律政策知晓率</t>
  </si>
  <si>
    <t>接访处置率</t>
  </si>
  <si>
    <t>矛盾纠纷处置率</t>
  </si>
  <si>
    <t>处置矛盾纠纷</t>
  </si>
  <si>
    <t>培训合格率</t>
  </si>
  <si>
    <t>培训合格</t>
  </si>
  <si>
    <t>工作质量达标率</t>
  </si>
  <si>
    <t>各项工作质量达标率</t>
  </si>
  <si>
    <t>时效指标</t>
  </si>
  <si>
    <t>任务完成及时率</t>
  </si>
  <si>
    <t>任务及时完成</t>
  </si>
  <si>
    <r>
      <rPr>
        <sz val="10"/>
        <color rgb="FF000000"/>
        <rFont val="仿宋"/>
        <charset val="134"/>
      </rPr>
      <t>成本指标</t>
    </r>
  </si>
  <si>
    <t>基本支出</t>
  </si>
  <si>
    <t>基本支出控制额</t>
  </si>
  <si>
    <t>≤80.12万元</t>
  </si>
  <si>
    <t>人员增加，基本支出超预算；成本支出超预算</t>
  </si>
  <si>
    <t>项目支出</t>
  </si>
  <si>
    <t>项目支出控制额</t>
  </si>
  <si>
    <t>≤64.1元</t>
  </si>
  <si>
    <t>成本控制率</t>
  </si>
  <si>
    <t>成本支出控制在预算范围内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</si>
  <si>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</si>
  <si>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</si>
  <si>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非税收入</t>
  </si>
  <si>
    <t>妇女儿童活动中心整体出租收入额</t>
  </si>
  <si>
    <t>70万元，返还49万元</t>
  </si>
  <si>
    <r>
      <rPr>
        <sz val="10"/>
        <color rgb="FF000000"/>
        <rFont val="仿宋"/>
        <charset val="134"/>
      </rPr>
      <t>社会效益指标</t>
    </r>
  </si>
  <si>
    <t>妇联组织覆盖面</t>
  </si>
  <si>
    <t>对基层妇联组织产生的影响</t>
  </si>
  <si>
    <t>拓宽</t>
  </si>
  <si>
    <t>全省妇联系统宣传工作评比</t>
  </si>
  <si>
    <t>优秀</t>
  </si>
  <si>
    <t>妇女技能水平</t>
  </si>
  <si>
    <t>对基层妇女群众产生的影响</t>
  </si>
  <si>
    <t>提升</t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</si>
  <si>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</si>
  <si>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无</t>
    </r>
  </si>
  <si>
    <t>无</t>
  </si>
  <si>
    <r>
      <rPr>
        <sz val="10"/>
        <color rgb="FF000000"/>
        <rFont val="仿宋"/>
        <charset val="134"/>
      </rPr>
      <t>可持续影响指标</t>
    </r>
  </si>
  <si>
    <t>妇女儿童生存环境</t>
  </si>
  <si>
    <t>对妇女儿童生存环境产生的影响</t>
  </si>
  <si>
    <t>持续改善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</si>
  <si>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</si>
  <si>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</si>
  <si>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社会公众和妇女儿童满意度</t>
  </si>
  <si>
    <t>维权妇女满意度</t>
  </si>
  <si>
    <t>服务对象满意度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</si>
  <si>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</si>
  <si>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t>填表人：鲁青</t>
    </r>
    <r>
      <rPr>
        <sz val="11"/>
        <rFont val="Times New Roman"/>
        <charset val="134"/>
      </rPr>
      <t xml:space="preserve">                                  </t>
    </r>
    <r>
      <rPr>
        <sz val="11"/>
        <rFont val="仿宋"/>
        <charset val="134"/>
      </rPr>
      <t>填报日期：2023年9月4日</t>
    </r>
    <r>
      <rPr>
        <sz val="11"/>
        <rFont val="Times New Roman"/>
        <charset val="134"/>
      </rPr>
      <t xml:space="preserve">                       </t>
    </r>
    <r>
      <rPr>
        <sz val="11"/>
        <rFont val="仿宋"/>
        <charset val="134"/>
      </rPr>
      <t>联系电话：13875116161</t>
    </r>
    <r>
      <rPr>
        <sz val="11"/>
        <rFont val="Times New Roman"/>
        <charset val="134"/>
      </rPr>
      <t xml:space="preserve">                                      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</si>
</sst>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6"/>
      <color rgb="FF000000"/>
      <name val="Times New Roman"/>
      <charset val="134"/>
    </font>
    <font>
      <sz val="6"/>
      <color rgb="FF000000"/>
      <name val="宋体"/>
      <charset val="134"/>
    </font>
    <font>
      <sz val="9"/>
      <name val="仿宋"/>
      <charset val="134"/>
    </font>
    <font>
      <sz val="9"/>
      <name val="Times New Roman"/>
      <charset val="0"/>
    </font>
    <font>
      <sz val="9"/>
      <name val="仿宋"/>
      <charset val="134"/>
    </font>
    <font>
      <sz val="9"/>
      <name val="Times New Roman"/>
      <charset val="134"/>
    </font>
    <font>
      <sz val="11"/>
      <name val="仿宋"/>
      <charset val="134"/>
    </font>
    <font>
      <sz val="1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9"/>
      <name val="宋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7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100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1" xfId="47" applyFont="1" applyBorder="1" applyAlignment="1">
      <alignment horizontal="center" vertical="center"/>
    </xf>
    <xf numFmtId="0" fontId="3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3" fillId="2" borderId="4" xfId="47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center" vertical="center" wrapText="1"/>
    </xf>
    <xf numFmtId="0" fontId="3" fillId="2" borderId="6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left" vertical="center" wrapText="1"/>
    </xf>
    <xf numFmtId="0" fontId="3" fillId="2" borderId="4" xfId="47" applyFont="1" applyFill="1" applyBorder="1" applyAlignment="1">
      <alignment horizontal="left" vertical="center" wrapText="1"/>
    </xf>
    <xf numFmtId="0" fontId="3" fillId="2" borderId="7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center" vertical="center" wrapText="1"/>
    </xf>
    <xf numFmtId="0" fontId="3" fillId="2" borderId="3" xfId="47" applyFont="1" applyFill="1" applyBorder="1" applyAlignment="1">
      <alignment vertical="center" wrapText="1"/>
    </xf>
    <xf numFmtId="0" fontId="3" fillId="2" borderId="4" xfId="47" applyFont="1" applyFill="1" applyBorder="1" applyAlignment="1">
      <alignment vertical="center" wrapText="1"/>
    </xf>
    <xf numFmtId="0" fontId="3" fillId="2" borderId="7" xfId="47" applyFont="1" applyFill="1" applyBorder="1" applyAlignment="1">
      <alignment vertical="center" wrapText="1"/>
    </xf>
    <xf numFmtId="0" fontId="6" fillId="2" borderId="2" xfId="47" applyFont="1" applyFill="1" applyBorder="1" applyAlignment="1">
      <alignment horizontal="justify" vertical="center" wrapText="1"/>
    </xf>
    <xf numFmtId="0" fontId="7" fillId="2" borderId="2" xfId="47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9" fontId="9" fillId="0" borderId="10" xfId="0" applyNumberFormat="1" applyFont="1" applyFill="1" applyBorder="1" applyAlignment="1">
      <alignment horizontal="center" vertical="center" wrapText="1"/>
    </xf>
    <xf numFmtId="9" fontId="9" fillId="0" borderId="1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9" fontId="8" fillId="0" borderId="6" xfId="0" applyNumberFormat="1" applyFont="1" applyFill="1" applyBorder="1" applyAlignment="1">
      <alignment horizontal="center" vertical="center" wrapText="1"/>
    </xf>
    <xf numFmtId="9" fontId="8" fillId="0" borderId="8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center" vertical="center" wrapText="1"/>
    </xf>
    <xf numFmtId="0" fontId="12" fillId="0" borderId="12" xfId="47" applyFont="1" applyBorder="1" applyAlignment="1">
      <alignment horizontal="left" vertical="center" wrapText="1"/>
    </xf>
    <xf numFmtId="0" fontId="13" fillId="0" borderId="12" xfId="47" applyFont="1" applyBorder="1" applyAlignment="1">
      <alignment horizontal="left" vertical="center"/>
    </xf>
    <xf numFmtId="0" fontId="3" fillId="2" borderId="7" xfId="47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43" fontId="3" fillId="2" borderId="2" xfId="8" applyFont="1" applyFill="1" applyBorder="1" applyAlignment="1">
      <alignment horizontal="center" vertical="center" wrapText="1"/>
    </xf>
    <xf numFmtId="0" fontId="5" fillId="2" borderId="5" xfId="47" applyFont="1" applyFill="1" applyBorder="1" applyAlignment="1">
      <alignment horizontal="left" vertical="center" wrapText="1"/>
    </xf>
    <xf numFmtId="0" fontId="3" fillId="2" borderId="6" xfId="47" applyFont="1" applyFill="1" applyBorder="1" applyAlignment="1">
      <alignment horizontal="left" vertical="center" wrapText="1"/>
    </xf>
    <xf numFmtId="0" fontId="4" fillId="2" borderId="5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justify" vertical="center" wrapText="1"/>
    </xf>
    <xf numFmtId="0" fontId="3" fillId="2" borderId="2" xfId="47" applyFont="1" applyFill="1" applyBorder="1" applyAlignment="1">
      <alignment vertical="center" wrapText="1"/>
    </xf>
    <xf numFmtId="43" fontId="3" fillId="2" borderId="2" xfId="47" applyNumberFormat="1" applyFont="1" applyFill="1" applyBorder="1" applyAlignment="1">
      <alignment horizontal="center" vertical="center" wrapText="1"/>
    </xf>
    <xf numFmtId="0" fontId="14" fillId="3" borderId="0" xfId="19" applyFont="1" applyFill="1">
      <alignment vertical="center"/>
    </xf>
    <xf numFmtId="0" fontId="15" fillId="3" borderId="0" xfId="19" applyFont="1" applyFill="1">
      <alignment vertical="center"/>
    </xf>
    <xf numFmtId="0" fontId="16" fillId="3" borderId="0" xfId="19" applyFont="1" applyFill="1">
      <alignment vertical="center"/>
    </xf>
    <xf numFmtId="0" fontId="17" fillId="3" borderId="0" xfId="19" applyFont="1" applyFill="1">
      <alignment vertical="center"/>
    </xf>
    <xf numFmtId="0" fontId="18" fillId="3" borderId="0" xfId="19" applyFont="1" applyFill="1" applyAlignment="1">
      <alignment horizontal="center" vertical="center"/>
    </xf>
    <xf numFmtId="0" fontId="19" fillId="3" borderId="5" xfId="19" applyFont="1" applyFill="1" applyBorder="1" applyAlignment="1">
      <alignment horizontal="center" vertical="center" wrapText="1"/>
    </xf>
    <xf numFmtId="0" fontId="19" fillId="3" borderId="3" xfId="19" applyFont="1" applyFill="1" applyBorder="1" applyAlignment="1">
      <alignment horizontal="center" vertical="center" wrapText="1"/>
    </xf>
    <xf numFmtId="0" fontId="19" fillId="3" borderId="7" xfId="19" applyFont="1" applyFill="1" applyBorder="1" applyAlignment="1">
      <alignment horizontal="center" vertical="center" wrapText="1"/>
    </xf>
    <xf numFmtId="0" fontId="20" fillId="3" borderId="3" xfId="19" applyFont="1" applyFill="1" applyBorder="1" applyAlignment="1">
      <alignment horizontal="center" vertical="center" wrapText="1"/>
    </xf>
    <xf numFmtId="0" fontId="19" fillId="3" borderId="8" xfId="19" applyFont="1" applyFill="1" applyBorder="1" applyAlignment="1">
      <alignment horizontal="center" vertical="center" wrapText="1"/>
    </xf>
    <xf numFmtId="176" fontId="19" fillId="3" borderId="3" xfId="8" applyNumberFormat="1" applyFont="1" applyFill="1" applyBorder="1" applyAlignment="1">
      <alignment horizontal="right" vertical="center" wrapText="1"/>
    </xf>
    <xf numFmtId="176" fontId="19" fillId="3" borderId="7" xfId="8" applyNumberFormat="1" applyFont="1" applyFill="1" applyBorder="1" applyAlignment="1">
      <alignment horizontal="right" vertical="center" wrapText="1"/>
    </xf>
    <xf numFmtId="10" fontId="19" fillId="3" borderId="3" xfId="19" applyNumberFormat="1" applyFont="1" applyFill="1" applyBorder="1" applyAlignment="1">
      <alignment horizontal="right" vertical="center" wrapText="1"/>
    </xf>
    <xf numFmtId="10" fontId="19" fillId="3" borderId="7" xfId="19" applyNumberFormat="1" applyFont="1" applyFill="1" applyBorder="1" applyAlignment="1">
      <alignment horizontal="right" vertical="center" wrapText="1"/>
    </xf>
    <xf numFmtId="0" fontId="15" fillId="3" borderId="4" xfId="19" applyFont="1" applyFill="1" applyBorder="1" applyAlignment="1">
      <alignment horizontal="center" vertical="center" wrapText="1"/>
    </xf>
    <xf numFmtId="176" fontId="15" fillId="3" borderId="4" xfId="8" applyNumberFormat="1" applyFont="1" applyFill="1" applyBorder="1" applyAlignment="1">
      <alignment horizontal="right" vertical="center" wrapText="1"/>
    </xf>
    <xf numFmtId="10" fontId="15" fillId="3" borderId="4" xfId="19" applyNumberFormat="1" applyFont="1" applyFill="1" applyBorder="1" applyAlignment="1">
      <alignment horizontal="right" vertical="center" wrapText="1"/>
    </xf>
    <xf numFmtId="0" fontId="19" fillId="3" borderId="2" xfId="19" applyFont="1" applyFill="1" applyBorder="1" applyAlignment="1">
      <alignment horizontal="center" vertical="center" wrapText="1"/>
    </xf>
    <xf numFmtId="49" fontId="20" fillId="3" borderId="3" xfId="19" applyNumberFormat="1" applyFont="1" applyFill="1" applyBorder="1" applyAlignment="1">
      <alignment horizontal="center" vertical="center" wrapText="1"/>
    </xf>
    <xf numFmtId="49" fontId="19" fillId="3" borderId="7" xfId="19" applyNumberFormat="1" applyFont="1" applyFill="1" applyBorder="1" applyAlignment="1">
      <alignment horizontal="center" vertical="center" wrapText="1"/>
    </xf>
    <xf numFmtId="0" fontId="19" fillId="3" borderId="2" xfId="19" applyFont="1" applyFill="1" applyBorder="1" applyAlignment="1">
      <alignment horizontal="left" vertical="center" wrapText="1"/>
    </xf>
    <xf numFmtId="0" fontId="19" fillId="3" borderId="3" xfId="8" applyNumberFormat="1" applyFont="1" applyFill="1" applyBorder="1" applyAlignment="1">
      <alignment horizontal="right" vertical="center" wrapText="1"/>
    </xf>
    <xf numFmtId="0" fontId="19" fillId="3" borderId="7" xfId="8" applyNumberFormat="1" applyFont="1" applyFill="1" applyBorder="1" applyAlignment="1">
      <alignment horizontal="right" vertical="center" wrapText="1"/>
    </xf>
    <xf numFmtId="0" fontId="21" fillId="3" borderId="2" xfId="19" applyFont="1" applyFill="1" applyBorder="1" applyAlignment="1">
      <alignment horizontal="left" vertical="center" wrapText="1"/>
    </xf>
    <xf numFmtId="0" fontId="19" fillId="3" borderId="3" xfId="8" applyNumberFormat="1" applyFont="1" applyFill="1" applyBorder="1" applyAlignment="1">
      <alignment horizontal="center" vertical="center" wrapText="1"/>
    </xf>
    <xf numFmtId="0" fontId="19" fillId="3" borderId="7" xfId="8" applyNumberFormat="1" applyFont="1" applyFill="1" applyBorder="1" applyAlignment="1">
      <alignment horizontal="center" vertical="center" wrapText="1"/>
    </xf>
    <xf numFmtId="43" fontId="15" fillId="3" borderId="0" xfId="19" applyNumberFormat="1" applyFont="1" applyFill="1">
      <alignment vertical="center"/>
    </xf>
    <xf numFmtId="0" fontId="19" fillId="3" borderId="3" xfId="8" applyNumberFormat="1" applyFont="1" applyFill="1" applyBorder="1" applyAlignment="1">
      <alignment horizontal="right" vertical="center"/>
    </xf>
    <xf numFmtId="0" fontId="19" fillId="3" borderId="7" xfId="8" applyNumberFormat="1" applyFont="1" applyFill="1" applyBorder="1" applyAlignment="1">
      <alignment horizontal="right" vertical="center"/>
    </xf>
    <xf numFmtId="0" fontId="22" fillId="3" borderId="2" xfId="19" applyFont="1" applyFill="1" applyBorder="1" applyAlignment="1">
      <alignment horizontal="left" vertical="center" wrapText="1"/>
    </xf>
    <xf numFmtId="0" fontId="20" fillId="3" borderId="2" xfId="19" applyFont="1" applyFill="1" applyBorder="1" applyAlignment="1">
      <alignment horizontal="left" vertical="center" wrapText="1"/>
    </xf>
    <xf numFmtId="0" fontId="19" fillId="3" borderId="3" xfId="19" applyFont="1" applyFill="1" applyBorder="1" applyAlignment="1">
      <alignment horizontal="left" vertical="center" wrapText="1"/>
    </xf>
    <xf numFmtId="0" fontId="16" fillId="3" borderId="2" xfId="8" applyNumberFormat="1" applyFont="1" applyFill="1" applyBorder="1" applyAlignment="1">
      <alignment horizontal="right" vertical="center" wrapText="1"/>
    </xf>
    <xf numFmtId="0" fontId="16" fillId="3" borderId="3" xfId="8" applyNumberFormat="1" applyFont="1" applyFill="1" applyBorder="1" applyAlignment="1">
      <alignment horizontal="right" vertical="center" wrapText="1"/>
    </xf>
    <xf numFmtId="0" fontId="16" fillId="3" borderId="7" xfId="8" applyNumberFormat="1" applyFont="1" applyFill="1" applyBorder="1" applyAlignment="1">
      <alignment horizontal="right" vertical="center" wrapText="1"/>
    </xf>
    <xf numFmtId="0" fontId="15" fillId="3" borderId="4" xfId="19" applyFont="1" applyFill="1" applyBorder="1" applyAlignment="1">
      <alignment horizontal="left" vertical="center" wrapText="1"/>
    </xf>
    <xf numFmtId="43" fontId="15" fillId="3" borderId="4" xfId="8" applyFont="1" applyFill="1" applyBorder="1" applyAlignment="1">
      <alignment horizontal="center" vertical="center" wrapText="1"/>
    </xf>
    <xf numFmtId="43" fontId="14" fillId="3" borderId="4" xfId="8" applyFont="1" applyFill="1" applyBorder="1" applyAlignment="1">
      <alignment horizontal="center" vertical="center" wrapText="1"/>
    </xf>
    <xf numFmtId="10" fontId="14" fillId="3" borderId="4" xfId="11" applyNumberFormat="1" applyFont="1" applyFill="1" applyBorder="1" applyAlignment="1">
      <alignment horizontal="right" vertical="center" wrapText="1"/>
    </xf>
    <xf numFmtId="0" fontId="16" fillId="3" borderId="5" xfId="19" applyFont="1" applyFill="1" applyBorder="1" applyAlignment="1">
      <alignment horizontal="center" vertical="center" wrapText="1"/>
    </xf>
    <xf numFmtId="49" fontId="16" fillId="3" borderId="2" xfId="19" applyNumberFormat="1" applyFont="1" applyFill="1" applyBorder="1" applyAlignment="1">
      <alignment horizontal="center" vertical="center" wrapText="1"/>
    </xf>
    <xf numFmtId="49" fontId="19" fillId="3" borderId="2" xfId="19" applyNumberFormat="1" applyFont="1" applyFill="1" applyBorder="1" applyAlignment="1">
      <alignment horizontal="center" vertical="center" wrapText="1"/>
    </xf>
    <xf numFmtId="0" fontId="16" fillId="3" borderId="8" xfId="19" applyFont="1" applyFill="1" applyBorder="1" applyAlignment="1">
      <alignment horizontal="center" vertical="center" wrapText="1"/>
    </xf>
    <xf numFmtId="49" fontId="16" fillId="3" borderId="2" xfId="8" applyNumberFormat="1" applyFont="1" applyFill="1" applyBorder="1" applyAlignment="1">
      <alignment vertical="center" wrapText="1"/>
    </xf>
    <xf numFmtId="49" fontId="19" fillId="3" borderId="3" xfId="19" applyNumberFormat="1" applyFont="1" applyFill="1" applyBorder="1" applyAlignment="1">
      <alignment horizontal="left" vertical="center" wrapText="1"/>
    </xf>
    <xf numFmtId="49" fontId="19" fillId="3" borderId="4" xfId="19" applyNumberFormat="1" applyFont="1" applyFill="1" applyBorder="1" applyAlignment="1">
      <alignment horizontal="left" vertical="center" wrapText="1"/>
    </xf>
    <xf numFmtId="49" fontId="19" fillId="3" borderId="7" xfId="19" applyNumberFormat="1" applyFont="1" applyFill="1" applyBorder="1" applyAlignment="1">
      <alignment horizontal="left" vertical="center" wrapText="1"/>
    </xf>
    <xf numFmtId="0" fontId="23" fillId="3" borderId="12" xfId="19" applyFont="1" applyFill="1" applyBorder="1" applyAlignment="1">
      <alignment horizontal="left" vertical="center" wrapText="1"/>
    </xf>
    <xf numFmtId="0" fontId="23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8"/>
  <sheetViews>
    <sheetView view="pageBreakPreview" zoomScale="85" zoomScaleNormal="100" zoomScaleSheetLayoutView="85" topLeftCell="A10" workbookViewId="0">
      <selection activeCell="K38" sqref="K38"/>
    </sheetView>
  </sheetViews>
  <sheetFormatPr defaultColWidth="9" defaultRowHeight="15.75"/>
  <cols>
    <col min="1" max="1" width="31.125" style="53" customWidth="1"/>
    <col min="2" max="3" width="10" style="53" customWidth="1"/>
    <col min="4" max="5" width="10.5" style="53" customWidth="1"/>
    <col min="6" max="7" width="10" style="53" customWidth="1"/>
    <col min="8" max="16384" width="9" style="53"/>
  </cols>
  <sheetData>
    <row r="1" ht="14.25" spans="1:1">
      <c r="A1" s="54" t="s">
        <v>0</v>
      </c>
    </row>
    <row r="2" ht="27.6" customHeight="1" spans="1:7">
      <c r="A2" s="55" t="s">
        <v>1</v>
      </c>
      <c r="B2" s="55"/>
      <c r="C2" s="55"/>
      <c r="D2" s="55"/>
      <c r="E2" s="55"/>
      <c r="F2" s="55"/>
      <c r="G2" s="55"/>
    </row>
    <row r="3" ht="18.75" customHeight="1" spans="1:7">
      <c r="A3" s="56" t="s">
        <v>2</v>
      </c>
      <c r="B3" s="57" t="s">
        <v>3</v>
      </c>
      <c r="C3" s="58"/>
      <c r="D3" s="59" t="s">
        <v>4</v>
      </c>
      <c r="E3" s="58"/>
      <c r="F3" s="57" t="s">
        <v>5</v>
      </c>
      <c r="G3" s="58"/>
    </row>
    <row r="4" s="51" customFormat="1" ht="18.75" customHeight="1" spans="1:7">
      <c r="A4" s="60"/>
      <c r="B4" s="61">
        <v>6</v>
      </c>
      <c r="C4" s="62"/>
      <c r="D4" s="61">
        <v>6</v>
      </c>
      <c r="E4" s="62"/>
      <c r="F4" s="63">
        <v>1</v>
      </c>
      <c r="G4" s="64"/>
    </row>
    <row r="5" s="51" customFormat="1" ht="18.75" customHeight="1" spans="1:7">
      <c r="A5" s="65"/>
      <c r="B5" s="66"/>
      <c r="C5" s="66"/>
      <c r="D5" s="66"/>
      <c r="E5" s="66"/>
      <c r="F5" s="67"/>
      <c r="G5" s="67"/>
    </row>
    <row r="6" s="51" customFormat="1" ht="18.75" customHeight="1" spans="1:7">
      <c r="A6" s="68" t="s">
        <v>6</v>
      </c>
      <c r="B6" s="69" t="s">
        <v>7</v>
      </c>
      <c r="C6" s="70"/>
      <c r="D6" s="69" t="s">
        <v>8</v>
      </c>
      <c r="E6" s="70"/>
      <c r="F6" s="69" t="s">
        <v>9</v>
      </c>
      <c r="G6" s="70"/>
    </row>
    <row r="7" s="52" customFormat="1" ht="18.75" customHeight="1" spans="1:7">
      <c r="A7" s="71" t="s">
        <v>10</v>
      </c>
      <c r="B7" s="72">
        <f>B8+B11+B12</f>
        <v>1.32</v>
      </c>
      <c r="C7" s="73"/>
      <c r="D7" s="72">
        <f>D8+D11+D12</f>
        <v>2.6</v>
      </c>
      <c r="E7" s="73"/>
      <c r="F7" s="72">
        <f t="shared" ref="F7" si="0">F8+F11+F12</f>
        <v>1.47</v>
      </c>
      <c r="G7" s="73"/>
    </row>
    <row r="8" ht="18.75" customHeight="1" spans="1:7">
      <c r="A8" s="71" t="s">
        <v>11</v>
      </c>
      <c r="B8" s="72">
        <f>B9+B10</f>
        <v>0</v>
      </c>
      <c r="C8" s="73"/>
      <c r="D8" s="72">
        <f t="shared" ref="D8" si="1">D9+D10</f>
        <v>0</v>
      </c>
      <c r="E8" s="73"/>
      <c r="F8" s="72">
        <f t="shared" ref="F8" si="2">F9+F10</f>
        <v>0</v>
      </c>
      <c r="G8" s="73"/>
    </row>
    <row r="9" ht="18.75" customHeight="1" spans="1:7">
      <c r="A9" s="71" t="s">
        <v>12</v>
      </c>
      <c r="B9" s="72"/>
      <c r="C9" s="73"/>
      <c r="D9" s="72"/>
      <c r="E9" s="73"/>
      <c r="F9" s="72"/>
      <c r="G9" s="73"/>
    </row>
    <row r="10" ht="18.75" customHeight="1" spans="1:7">
      <c r="A10" s="71" t="s">
        <v>13</v>
      </c>
      <c r="B10" s="72"/>
      <c r="C10" s="73"/>
      <c r="D10" s="72"/>
      <c r="E10" s="73"/>
      <c r="F10" s="72"/>
      <c r="G10" s="73"/>
    </row>
    <row r="11" ht="18.75" customHeight="1" spans="1:7">
      <c r="A11" s="71" t="s">
        <v>14</v>
      </c>
      <c r="B11" s="72"/>
      <c r="C11" s="73"/>
      <c r="D11" s="72"/>
      <c r="E11" s="73"/>
      <c r="F11" s="72"/>
      <c r="G11" s="73"/>
    </row>
    <row r="12" ht="18.75" customHeight="1" spans="1:7">
      <c r="A12" s="71" t="s">
        <v>15</v>
      </c>
      <c r="B12" s="72">
        <v>1.32</v>
      </c>
      <c r="C12" s="73"/>
      <c r="D12" s="72">
        <v>2.6</v>
      </c>
      <c r="E12" s="73"/>
      <c r="F12" s="72">
        <v>1.47</v>
      </c>
      <c r="G12" s="73"/>
    </row>
    <row r="13" s="52" customFormat="1" ht="18.75" customHeight="1" spans="1:7">
      <c r="A13" s="71" t="s">
        <v>16</v>
      </c>
      <c r="B13" s="72">
        <f>SUM(B14:C19)</f>
        <v>62.01</v>
      </c>
      <c r="C13" s="73"/>
      <c r="D13" s="72">
        <v>64.1</v>
      </c>
      <c r="E13" s="73"/>
      <c r="F13" s="72">
        <f>SUM(F14:G19)</f>
        <v>61.14</v>
      </c>
      <c r="G13" s="73"/>
    </row>
    <row r="14" s="52" customFormat="1" ht="18.75" customHeight="1" spans="1:7">
      <c r="A14" s="74" t="s">
        <v>17</v>
      </c>
      <c r="B14" s="72"/>
      <c r="C14" s="73"/>
      <c r="D14" s="72"/>
      <c r="E14" s="73"/>
      <c r="F14" s="72"/>
      <c r="G14" s="73"/>
    </row>
    <row r="15" s="52" customFormat="1" ht="18.75" customHeight="1" spans="1:7">
      <c r="A15" s="74" t="s">
        <v>18</v>
      </c>
      <c r="B15" s="72"/>
      <c r="C15" s="73">
        <v>0.5</v>
      </c>
      <c r="D15" s="72">
        <v>0.5</v>
      </c>
      <c r="E15" s="73"/>
      <c r="F15" s="72"/>
      <c r="G15" s="73">
        <v>0.5</v>
      </c>
    </row>
    <row r="16" s="52" customFormat="1" ht="18.75" customHeight="1" spans="1:7">
      <c r="A16" s="74" t="s">
        <v>19</v>
      </c>
      <c r="B16" s="72"/>
      <c r="C16" s="73">
        <v>38.5</v>
      </c>
      <c r="D16" s="72">
        <v>38.5</v>
      </c>
      <c r="E16" s="73"/>
      <c r="F16" s="72"/>
      <c r="G16" s="73">
        <v>38.5</v>
      </c>
    </row>
    <row r="17" s="52" customFormat="1" ht="18.75" customHeight="1" spans="1:7">
      <c r="A17" s="74" t="s">
        <v>20</v>
      </c>
      <c r="B17" s="72"/>
      <c r="C17" s="73">
        <v>10</v>
      </c>
      <c r="D17" s="72">
        <v>10</v>
      </c>
      <c r="E17" s="73"/>
      <c r="F17" s="72"/>
      <c r="G17" s="73">
        <v>10</v>
      </c>
    </row>
    <row r="18" s="52" customFormat="1" ht="18.75" customHeight="1" spans="1:7">
      <c r="A18" s="74" t="s">
        <v>21</v>
      </c>
      <c r="B18" s="72"/>
      <c r="C18" s="73">
        <v>13.01</v>
      </c>
      <c r="D18" s="75">
        <v>15.1</v>
      </c>
      <c r="E18" s="76"/>
      <c r="F18" s="72"/>
      <c r="G18" s="73">
        <v>12.14</v>
      </c>
    </row>
    <row r="19" s="52" customFormat="1" ht="18.75" customHeight="1" spans="1:7">
      <c r="A19" s="74" t="s">
        <v>22</v>
      </c>
      <c r="B19" s="72"/>
      <c r="C19" s="73"/>
      <c r="D19" s="72"/>
      <c r="E19" s="73"/>
      <c r="F19" s="72"/>
      <c r="G19" s="73"/>
    </row>
    <row r="20" s="52" customFormat="1" ht="18.75" customHeight="1" spans="1:10">
      <c r="A20" s="71" t="s">
        <v>23</v>
      </c>
      <c r="B20" s="72">
        <f>SUM(B21:C30)</f>
        <v>2.71</v>
      </c>
      <c r="C20" s="73"/>
      <c r="D20" s="72">
        <f>SUM(D21:E30)</f>
        <v>12.46</v>
      </c>
      <c r="E20" s="73"/>
      <c r="F20" s="72">
        <f>SUM(F21:G30)</f>
        <v>13.71</v>
      </c>
      <c r="G20" s="73"/>
      <c r="H20" s="77"/>
      <c r="J20" s="77"/>
    </row>
    <row r="21" ht="18.75" customHeight="1" spans="1:7">
      <c r="A21" s="74" t="s">
        <v>24</v>
      </c>
      <c r="B21" s="72">
        <v>1.32</v>
      </c>
      <c r="C21" s="73"/>
      <c r="D21" s="78">
        <v>3.29</v>
      </c>
      <c r="E21" s="79"/>
      <c r="F21" s="72">
        <v>0.69</v>
      </c>
      <c r="G21" s="73"/>
    </row>
    <row r="22" ht="18.75" customHeight="1" spans="1:7">
      <c r="A22" s="74" t="s">
        <v>25</v>
      </c>
      <c r="B22" s="72"/>
      <c r="C22" s="73"/>
      <c r="D22" s="78">
        <v>0.5</v>
      </c>
      <c r="E22" s="79"/>
      <c r="F22" s="72"/>
      <c r="G22" s="73"/>
    </row>
    <row r="23" ht="18.75" customHeight="1" spans="1:7">
      <c r="A23" s="74" t="s">
        <v>26</v>
      </c>
      <c r="B23" s="72"/>
      <c r="C23" s="73"/>
      <c r="D23" s="78">
        <v>0.45</v>
      </c>
      <c r="E23" s="79"/>
      <c r="F23" s="72">
        <v>0.65</v>
      </c>
      <c r="G23" s="73"/>
    </row>
    <row r="24" ht="18.75" customHeight="1" spans="1:7">
      <c r="A24" s="74" t="s">
        <v>27</v>
      </c>
      <c r="B24" s="72"/>
      <c r="C24" s="73"/>
      <c r="D24" s="78">
        <v>0.64</v>
      </c>
      <c r="E24" s="79"/>
      <c r="F24" s="72"/>
      <c r="G24" s="73"/>
    </row>
    <row r="25" ht="18.75" customHeight="1" spans="1:7">
      <c r="A25" s="74" t="s">
        <v>28</v>
      </c>
      <c r="B25" s="72"/>
      <c r="C25" s="73"/>
      <c r="D25" s="78">
        <v>1.1</v>
      </c>
      <c r="E25" s="79"/>
      <c r="F25" s="72">
        <v>1.44</v>
      </c>
      <c r="G25" s="73"/>
    </row>
    <row r="26" ht="18.75" customHeight="1" spans="1:7">
      <c r="A26" s="74" t="s">
        <v>29</v>
      </c>
      <c r="B26" s="72"/>
      <c r="C26" s="73"/>
      <c r="D26" s="78">
        <v>0.41</v>
      </c>
      <c r="E26" s="79"/>
      <c r="F26" s="72">
        <v>0.15</v>
      </c>
      <c r="G26" s="73"/>
    </row>
    <row r="27" ht="18.75" customHeight="1" spans="1:7">
      <c r="A27" s="80" t="s">
        <v>30</v>
      </c>
      <c r="B27" s="72"/>
      <c r="C27" s="73"/>
      <c r="D27" s="78">
        <v>3.66</v>
      </c>
      <c r="E27" s="79"/>
      <c r="F27" s="72">
        <v>4.44</v>
      </c>
      <c r="G27" s="73"/>
    </row>
    <row r="28" ht="18.75" customHeight="1" spans="1:7">
      <c r="A28" s="80" t="s">
        <v>31</v>
      </c>
      <c r="B28" s="72"/>
      <c r="C28" s="73"/>
      <c r="D28" s="78"/>
      <c r="E28" s="79">
        <v>0.37</v>
      </c>
      <c r="F28" s="72"/>
      <c r="G28" s="73">
        <v>4.39</v>
      </c>
    </row>
    <row r="29" ht="18.75" customHeight="1" spans="1:7">
      <c r="A29" s="80" t="s">
        <v>32</v>
      </c>
      <c r="B29" s="72"/>
      <c r="C29" s="73"/>
      <c r="D29" s="78"/>
      <c r="E29" s="79">
        <v>2.04</v>
      </c>
      <c r="F29" s="72"/>
      <c r="G29" s="73">
        <v>1.95</v>
      </c>
    </row>
    <row r="30" ht="18.75" customHeight="1" spans="1:7">
      <c r="A30" s="81" t="s">
        <v>33</v>
      </c>
      <c r="B30" s="72">
        <v>1.39</v>
      </c>
      <c r="C30" s="73"/>
      <c r="D30" s="78"/>
      <c r="E30" s="79"/>
      <c r="F30" s="72"/>
      <c r="G30" s="73"/>
    </row>
    <row r="31" s="51" customFormat="1" ht="18.75" customHeight="1" spans="1:7">
      <c r="A31" s="82" t="s">
        <v>34</v>
      </c>
      <c r="B31" s="83">
        <v>12</v>
      </c>
      <c r="C31" s="83"/>
      <c r="D31" s="83">
        <v>30</v>
      </c>
      <c r="E31" s="83"/>
      <c r="F31" s="83">
        <v>9.93</v>
      </c>
      <c r="G31" s="83"/>
    </row>
    <row r="32" s="51" customFormat="1" ht="18.75" customHeight="1" spans="1:7">
      <c r="A32" s="71" t="s">
        <v>35</v>
      </c>
      <c r="B32" s="75" t="s">
        <v>36</v>
      </c>
      <c r="C32" s="76"/>
      <c r="D32" s="75" t="s">
        <v>36</v>
      </c>
      <c r="E32" s="76"/>
      <c r="F32" s="84">
        <v>163.42</v>
      </c>
      <c r="G32" s="85"/>
    </row>
    <row r="33" s="51" customFormat="1" ht="18.75" customHeight="1" spans="1:7">
      <c r="A33" s="86"/>
      <c r="B33" s="87"/>
      <c r="C33" s="87"/>
      <c r="D33" s="88"/>
      <c r="E33" s="88"/>
      <c r="F33" s="89"/>
      <c r="G33" s="89"/>
    </row>
    <row r="34" ht="31.5" customHeight="1" spans="1:7">
      <c r="A34" s="90" t="s">
        <v>37</v>
      </c>
      <c r="B34" s="91" t="s">
        <v>38</v>
      </c>
      <c r="C34" s="92" t="s">
        <v>39</v>
      </c>
      <c r="D34" s="92" t="s">
        <v>40</v>
      </c>
      <c r="E34" s="92" t="s">
        <v>41</v>
      </c>
      <c r="F34" s="92" t="s">
        <v>42</v>
      </c>
      <c r="G34" s="92" t="s">
        <v>43</v>
      </c>
    </row>
    <row r="35" ht="23.25" customHeight="1" spans="1:7">
      <c r="A35" s="93"/>
      <c r="B35" s="94"/>
      <c r="C35" s="94"/>
      <c r="D35" s="94"/>
      <c r="E35" s="94"/>
      <c r="F35" s="94"/>
      <c r="G35" s="94"/>
    </row>
    <row r="36" ht="26" customHeight="1" spans="1:7">
      <c r="A36" s="68" t="s">
        <v>44</v>
      </c>
      <c r="B36" s="95"/>
      <c r="C36" s="96"/>
      <c r="D36" s="96"/>
      <c r="E36" s="96"/>
      <c r="F36" s="96"/>
      <c r="G36" s="97"/>
    </row>
    <row r="37" ht="33" customHeight="1" spans="1:7">
      <c r="A37" s="98" t="s">
        <v>45</v>
      </c>
      <c r="B37" s="98"/>
      <c r="C37" s="98"/>
      <c r="D37" s="98"/>
      <c r="E37" s="98"/>
      <c r="F37" s="98"/>
      <c r="G37" s="98"/>
    </row>
    <row r="38" spans="1:7">
      <c r="A38" s="99" t="s">
        <v>46</v>
      </c>
      <c r="B38" s="99"/>
      <c r="C38" s="99"/>
      <c r="D38" s="99"/>
      <c r="E38" s="99"/>
      <c r="F38" s="99"/>
      <c r="G38" s="99"/>
    </row>
  </sheetData>
  <mergeCells count="76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D18:E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055555555556" right="0.313888888888889" top="0.393055555555556" bottom="0.393055555555556" header="0.235416666666667" footer="0.1562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1"/>
  <sheetViews>
    <sheetView tabSelected="1" view="pageBreakPreview" zoomScaleNormal="85" zoomScaleSheetLayoutView="100" topLeftCell="A50" workbookViewId="0">
      <selection activeCell="A1" sqref="A1:J51"/>
    </sheetView>
  </sheetViews>
  <sheetFormatPr defaultColWidth="9" defaultRowHeight="15.75"/>
  <cols>
    <col min="1" max="3" width="9" style="1"/>
    <col min="4" max="4" width="16.25" style="1" customWidth="1"/>
    <col min="5" max="5" width="3.625" style="1" customWidth="1"/>
    <col min="6" max="6" width="10" style="1" customWidth="1"/>
    <col min="7" max="7" width="13.875" style="1" customWidth="1"/>
    <col min="8" max="8" width="10.25" style="1" customWidth="1"/>
    <col min="9" max="10" width="9.375" style="1" customWidth="1"/>
    <col min="11" max="16384" width="9" style="1"/>
  </cols>
  <sheetData>
    <row r="1" spans="1:1">
      <c r="A1" s="1" t="s">
        <v>47</v>
      </c>
    </row>
    <row r="2" ht="29.25" customHeight="1" spans="1:10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</row>
    <row r="3" ht="26.25" customHeight="1" spans="1:10">
      <c r="A3" s="3" t="s">
        <v>49</v>
      </c>
      <c r="B3" s="4" t="s">
        <v>50</v>
      </c>
      <c r="C3" s="5"/>
      <c r="D3" s="5"/>
      <c r="E3" s="5"/>
      <c r="F3" s="5"/>
      <c r="G3" s="5"/>
      <c r="H3" s="5"/>
      <c r="I3" s="5"/>
      <c r="J3" s="41"/>
    </row>
    <row r="4" ht="26.25" customHeight="1" spans="1:10">
      <c r="A4" s="6" t="s">
        <v>51</v>
      </c>
      <c r="B4" s="3"/>
      <c r="C4" s="3"/>
      <c r="D4" s="6" t="s">
        <v>52</v>
      </c>
      <c r="E4" s="3"/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</row>
    <row r="5" ht="26.25" customHeight="1" spans="1:10">
      <c r="A5" s="7"/>
      <c r="B5" s="3" t="s">
        <v>58</v>
      </c>
      <c r="C5" s="3"/>
      <c r="D5" s="3">
        <v>7</v>
      </c>
      <c r="E5" s="3"/>
      <c r="F5" s="3">
        <v>144.22</v>
      </c>
      <c r="G5" s="3">
        <v>163.42</v>
      </c>
      <c r="H5" s="3">
        <v>10</v>
      </c>
      <c r="I5" s="42">
        <f>G5/F5</f>
        <v>1.13312994036888</v>
      </c>
      <c r="J5" s="43">
        <f>H5*I5</f>
        <v>11.3312994036888</v>
      </c>
    </row>
    <row r="6" ht="26.25" customHeight="1" spans="1:10">
      <c r="A6" s="7"/>
      <c r="B6" s="8" t="s">
        <v>59</v>
      </c>
      <c r="C6" s="9"/>
      <c r="D6" s="9"/>
      <c r="E6" s="9"/>
      <c r="F6" s="9"/>
      <c r="G6" s="8" t="s">
        <v>60</v>
      </c>
      <c r="H6" s="9"/>
      <c r="I6" s="9"/>
      <c r="J6" s="9"/>
    </row>
    <row r="7" ht="26.25" customHeight="1" spans="1:10">
      <c r="A7" s="7"/>
      <c r="B7" s="9" t="s">
        <v>61</v>
      </c>
      <c r="C7" s="9"/>
      <c r="D7" s="9"/>
      <c r="E7" s="9"/>
      <c r="F7" s="9"/>
      <c r="G7" s="8" t="s">
        <v>62</v>
      </c>
      <c r="H7" s="9"/>
      <c r="I7" s="9"/>
      <c r="J7" s="9"/>
    </row>
    <row r="8" ht="26.25" customHeight="1" spans="1:10">
      <c r="A8" s="7"/>
      <c r="B8" s="10" t="s">
        <v>63</v>
      </c>
      <c r="C8" s="11"/>
      <c r="D8" s="11"/>
      <c r="E8" s="11"/>
      <c r="F8" s="12"/>
      <c r="G8" s="10" t="s">
        <v>64</v>
      </c>
      <c r="H8" s="11"/>
      <c r="I8" s="11"/>
      <c r="J8" s="12"/>
    </row>
    <row r="9" ht="26.25" customHeight="1" spans="1:10">
      <c r="A9" s="7"/>
      <c r="B9" s="9" t="s">
        <v>65</v>
      </c>
      <c r="C9" s="9"/>
      <c r="D9" s="9"/>
      <c r="E9" s="9"/>
      <c r="F9" s="9"/>
      <c r="G9" s="9"/>
      <c r="H9" s="9"/>
      <c r="I9" s="9"/>
      <c r="J9" s="9"/>
    </row>
    <row r="10" ht="26.25" customHeight="1" spans="1:10">
      <c r="A10" s="13"/>
      <c r="B10" s="14" t="s">
        <v>66</v>
      </c>
      <c r="C10" s="15"/>
      <c r="D10" s="15"/>
      <c r="E10" s="15"/>
      <c r="F10" s="16"/>
      <c r="G10" s="9"/>
      <c r="H10" s="9"/>
      <c r="I10" s="9"/>
      <c r="J10" s="9"/>
    </row>
    <row r="11" ht="26.25" customHeight="1" spans="1:10">
      <c r="A11" s="3" t="s">
        <v>67</v>
      </c>
      <c r="B11" s="3" t="s">
        <v>68</v>
      </c>
      <c r="C11" s="3"/>
      <c r="D11" s="3"/>
      <c r="E11" s="3"/>
      <c r="F11" s="3"/>
      <c r="G11" s="3" t="s">
        <v>69</v>
      </c>
      <c r="H11" s="3"/>
      <c r="I11" s="3"/>
      <c r="J11" s="3"/>
    </row>
    <row r="12" ht="112" customHeight="1" spans="1:10">
      <c r="A12" s="3"/>
      <c r="B12" s="17" t="s">
        <v>70</v>
      </c>
      <c r="C12" s="17"/>
      <c r="D12" s="17"/>
      <c r="E12" s="17"/>
      <c r="F12" s="17"/>
      <c r="G12" s="18" t="s">
        <v>71</v>
      </c>
      <c r="H12" s="17"/>
      <c r="I12" s="17"/>
      <c r="J12" s="17"/>
    </row>
    <row r="13" ht="41.25" customHeight="1" spans="1:10">
      <c r="A13" s="6" t="s">
        <v>72</v>
      </c>
      <c r="B13" s="3" t="s">
        <v>73</v>
      </c>
      <c r="C13" s="3" t="s">
        <v>74</v>
      </c>
      <c r="D13" s="3" t="s">
        <v>75</v>
      </c>
      <c r="E13" s="3" t="s">
        <v>76</v>
      </c>
      <c r="F13" s="3"/>
      <c r="G13" s="3" t="s">
        <v>77</v>
      </c>
      <c r="H13" s="3" t="s">
        <v>55</v>
      </c>
      <c r="I13" s="3" t="s">
        <v>57</v>
      </c>
      <c r="J13" s="3" t="s">
        <v>78</v>
      </c>
    </row>
    <row r="14" ht="26.25" customHeight="1" spans="1:10">
      <c r="A14" s="7"/>
      <c r="B14" s="6" t="s">
        <v>79</v>
      </c>
      <c r="C14" s="3" t="s">
        <v>80</v>
      </c>
      <c r="D14" s="19" t="s">
        <v>81</v>
      </c>
      <c r="E14" s="19" t="s">
        <v>82</v>
      </c>
      <c r="F14" s="19"/>
      <c r="G14" s="3" t="s">
        <v>83</v>
      </c>
      <c r="H14" s="6">
        <v>10</v>
      </c>
      <c r="I14" s="6">
        <v>8</v>
      </c>
      <c r="J14" s="44" t="s">
        <v>84</v>
      </c>
    </row>
    <row r="15" ht="26.25" customHeight="1" spans="1:10">
      <c r="A15" s="7"/>
      <c r="B15" s="7"/>
      <c r="C15" s="3"/>
      <c r="D15" s="19" t="s">
        <v>85</v>
      </c>
      <c r="E15" s="19" t="s">
        <v>86</v>
      </c>
      <c r="F15" s="19"/>
      <c r="G15" s="3" t="s">
        <v>87</v>
      </c>
      <c r="H15" s="7"/>
      <c r="I15" s="7"/>
      <c r="J15" s="45"/>
    </row>
    <row r="16" ht="26.25" customHeight="1" spans="1:10">
      <c r="A16" s="7"/>
      <c r="B16" s="7"/>
      <c r="C16" s="3"/>
      <c r="D16" s="19" t="s">
        <v>88</v>
      </c>
      <c r="E16" s="20" t="s">
        <v>89</v>
      </c>
      <c r="F16" s="21"/>
      <c r="G16" s="3" t="s">
        <v>90</v>
      </c>
      <c r="H16" s="7"/>
      <c r="I16" s="7"/>
      <c r="J16" s="45"/>
    </row>
    <row r="17" ht="26.25" customHeight="1" spans="1:10">
      <c r="A17" s="7"/>
      <c r="B17" s="7"/>
      <c r="C17" s="3"/>
      <c r="D17" s="19" t="s">
        <v>91</v>
      </c>
      <c r="E17" s="19" t="s">
        <v>92</v>
      </c>
      <c r="F17" s="19"/>
      <c r="G17" s="3" t="s">
        <v>93</v>
      </c>
      <c r="H17" s="7"/>
      <c r="I17" s="7"/>
      <c r="J17" s="45"/>
    </row>
    <row r="18" ht="26.25" customHeight="1" spans="1:10">
      <c r="A18" s="7"/>
      <c r="B18" s="7"/>
      <c r="C18" s="3"/>
      <c r="D18" s="19" t="s">
        <v>94</v>
      </c>
      <c r="E18" s="19" t="s">
        <v>95</v>
      </c>
      <c r="F18" s="19"/>
      <c r="G18" s="3">
        <v>0</v>
      </c>
      <c r="H18" s="7"/>
      <c r="I18" s="7"/>
      <c r="J18" s="45"/>
    </row>
    <row r="19" ht="26.25" customHeight="1" spans="1:10">
      <c r="A19" s="7"/>
      <c r="B19" s="7"/>
      <c r="C19" s="3"/>
      <c r="D19" s="19" t="s">
        <v>96</v>
      </c>
      <c r="E19" s="19" t="s">
        <v>97</v>
      </c>
      <c r="F19" s="19"/>
      <c r="G19" s="3" t="s">
        <v>98</v>
      </c>
      <c r="H19" s="7"/>
      <c r="I19" s="7"/>
      <c r="J19" s="45"/>
    </row>
    <row r="20" ht="26.25" customHeight="1" spans="1:10">
      <c r="A20" s="7"/>
      <c r="B20" s="7"/>
      <c r="C20" s="3"/>
      <c r="D20" s="19" t="s">
        <v>99</v>
      </c>
      <c r="E20" s="19" t="s">
        <v>100</v>
      </c>
      <c r="F20" s="19"/>
      <c r="G20" s="3" t="s">
        <v>101</v>
      </c>
      <c r="H20" s="7"/>
      <c r="I20" s="7"/>
      <c r="J20" s="45"/>
    </row>
    <row r="21" ht="26.25" customHeight="1" spans="1:10">
      <c r="A21" s="7"/>
      <c r="B21" s="7"/>
      <c r="C21" s="3"/>
      <c r="D21" s="19" t="s">
        <v>102</v>
      </c>
      <c r="E21" s="19" t="s">
        <v>102</v>
      </c>
      <c r="F21" s="19"/>
      <c r="G21" s="3" t="s">
        <v>103</v>
      </c>
      <c r="H21" s="7"/>
      <c r="I21" s="7"/>
      <c r="J21" s="45"/>
    </row>
    <row r="22" ht="26.25" customHeight="1" spans="1:10">
      <c r="A22" s="7"/>
      <c r="B22" s="7"/>
      <c r="C22" s="3"/>
      <c r="D22" s="19" t="s">
        <v>104</v>
      </c>
      <c r="E22" s="20" t="s">
        <v>104</v>
      </c>
      <c r="F22" s="21"/>
      <c r="G22" s="3" t="s">
        <v>105</v>
      </c>
      <c r="H22" s="7"/>
      <c r="I22" s="7"/>
      <c r="J22" s="45"/>
    </row>
    <row r="23" ht="30" customHeight="1" spans="1:10">
      <c r="A23" s="7"/>
      <c r="B23" s="7"/>
      <c r="C23" s="3"/>
      <c r="D23" s="19" t="s">
        <v>106</v>
      </c>
      <c r="E23" s="20" t="s">
        <v>106</v>
      </c>
      <c r="F23" s="21"/>
      <c r="G23" s="3" t="s">
        <v>107</v>
      </c>
      <c r="H23" s="7"/>
      <c r="I23" s="7"/>
      <c r="J23" s="45"/>
    </row>
    <row r="24" ht="26.25" customHeight="1" spans="1:10">
      <c r="A24" s="7"/>
      <c r="B24" s="7"/>
      <c r="C24" s="3"/>
      <c r="D24" s="19" t="s">
        <v>108</v>
      </c>
      <c r="E24" s="20" t="s">
        <v>109</v>
      </c>
      <c r="F24" s="21"/>
      <c r="G24" s="3" t="s">
        <v>110</v>
      </c>
      <c r="H24" s="7"/>
      <c r="I24" s="7"/>
      <c r="J24" s="45"/>
    </row>
    <row r="25" ht="26.25" customHeight="1" spans="1:10">
      <c r="A25" s="7"/>
      <c r="B25" s="7"/>
      <c r="C25" s="3"/>
      <c r="D25" s="19" t="s">
        <v>111</v>
      </c>
      <c r="E25" s="19" t="s">
        <v>112</v>
      </c>
      <c r="F25" s="19"/>
      <c r="G25" s="3" t="s">
        <v>113</v>
      </c>
      <c r="H25" s="7"/>
      <c r="I25" s="7"/>
      <c r="J25" s="45"/>
    </row>
    <row r="26" ht="26.25" customHeight="1" spans="1:10">
      <c r="A26" s="7"/>
      <c r="B26" s="7"/>
      <c r="C26" s="3"/>
      <c r="D26" s="19" t="s">
        <v>114</v>
      </c>
      <c r="E26" s="19" t="s">
        <v>115</v>
      </c>
      <c r="F26" s="19"/>
      <c r="G26" s="3" t="s">
        <v>116</v>
      </c>
      <c r="H26" s="7"/>
      <c r="I26" s="7"/>
      <c r="J26" s="45"/>
    </row>
    <row r="27" ht="26.25" customHeight="1" spans="1:10">
      <c r="A27" s="7"/>
      <c r="B27" s="7"/>
      <c r="C27" s="3"/>
      <c r="D27" s="19" t="s">
        <v>117</v>
      </c>
      <c r="E27" s="19" t="s">
        <v>118</v>
      </c>
      <c r="F27" s="19"/>
      <c r="G27" s="3" t="s">
        <v>119</v>
      </c>
      <c r="H27" s="13"/>
      <c r="I27" s="7"/>
      <c r="J27" s="45"/>
    </row>
    <row r="28" ht="26.25" customHeight="1" spans="1:10">
      <c r="A28" s="7"/>
      <c r="B28" s="7"/>
      <c r="C28" s="3" t="s">
        <v>120</v>
      </c>
      <c r="D28" s="19" t="s">
        <v>121</v>
      </c>
      <c r="E28" s="20" t="s">
        <v>121</v>
      </c>
      <c r="F28" s="21"/>
      <c r="G28" s="22">
        <v>1</v>
      </c>
      <c r="H28" s="23">
        <v>15</v>
      </c>
      <c r="I28" s="6">
        <v>13</v>
      </c>
      <c r="J28" s="46" t="s">
        <v>122</v>
      </c>
    </row>
    <row r="29" ht="26.25" customHeight="1" spans="1:10">
      <c r="A29" s="7"/>
      <c r="B29" s="7"/>
      <c r="C29" s="3"/>
      <c r="D29" s="19" t="s">
        <v>123</v>
      </c>
      <c r="E29" s="24" t="s">
        <v>123</v>
      </c>
      <c r="F29" s="25"/>
      <c r="G29" s="22">
        <v>1</v>
      </c>
      <c r="H29" s="26"/>
      <c r="I29" s="7"/>
      <c r="J29" s="45"/>
    </row>
    <row r="30" ht="26.25" customHeight="1" spans="1:10">
      <c r="A30" s="7"/>
      <c r="B30" s="7"/>
      <c r="C30" s="3"/>
      <c r="D30" s="19" t="s">
        <v>124</v>
      </c>
      <c r="E30" s="24" t="s">
        <v>124</v>
      </c>
      <c r="F30" s="25"/>
      <c r="G30" s="22">
        <v>1</v>
      </c>
      <c r="H30" s="26"/>
      <c r="I30" s="7"/>
      <c r="J30" s="45"/>
    </row>
    <row r="31" ht="26.25" customHeight="1" spans="1:10">
      <c r="A31" s="7"/>
      <c r="B31" s="7"/>
      <c r="C31" s="3"/>
      <c r="D31" s="19" t="s">
        <v>125</v>
      </c>
      <c r="E31" s="20" t="s">
        <v>126</v>
      </c>
      <c r="F31" s="21"/>
      <c r="G31" s="22">
        <v>0.8</v>
      </c>
      <c r="H31" s="26"/>
      <c r="I31" s="7"/>
      <c r="J31" s="45"/>
    </row>
    <row r="32" ht="26.25" customHeight="1" spans="1:10">
      <c r="A32" s="7"/>
      <c r="B32" s="7"/>
      <c r="C32" s="3"/>
      <c r="D32" s="19" t="s">
        <v>127</v>
      </c>
      <c r="E32" s="20" t="s">
        <v>128</v>
      </c>
      <c r="F32" s="21"/>
      <c r="G32" s="22">
        <v>0.9</v>
      </c>
      <c r="H32" s="26"/>
      <c r="I32" s="7"/>
      <c r="J32" s="45"/>
    </row>
    <row r="33" ht="26.25" customHeight="1" spans="1:10">
      <c r="A33" s="7"/>
      <c r="B33" s="7"/>
      <c r="C33" s="3"/>
      <c r="D33" s="19" t="s">
        <v>129</v>
      </c>
      <c r="E33" s="20" t="s">
        <v>129</v>
      </c>
      <c r="F33" s="21"/>
      <c r="G33" s="22">
        <v>1</v>
      </c>
      <c r="H33" s="26"/>
      <c r="I33" s="7"/>
      <c r="J33" s="45"/>
    </row>
    <row r="34" ht="26.25" customHeight="1" spans="1:10">
      <c r="A34" s="7"/>
      <c r="B34" s="7"/>
      <c r="C34" s="3"/>
      <c r="D34" s="19" t="s">
        <v>130</v>
      </c>
      <c r="E34" s="20" t="s">
        <v>131</v>
      </c>
      <c r="F34" s="21"/>
      <c r="G34" s="22">
        <v>1</v>
      </c>
      <c r="H34" s="26"/>
      <c r="I34" s="7"/>
      <c r="J34" s="45"/>
    </row>
    <row r="35" ht="26.25" customHeight="1" spans="1:10">
      <c r="A35" s="7"/>
      <c r="B35" s="7"/>
      <c r="C35" s="3"/>
      <c r="D35" s="19" t="s">
        <v>132</v>
      </c>
      <c r="E35" s="19" t="s">
        <v>133</v>
      </c>
      <c r="F35" s="19"/>
      <c r="G35" s="22">
        <v>1</v>
      </c>
      <c r="H35" s="26"/>
      <c r="I35" s="7"/>
      <c r="J35" s="45"/>
    </row>
    <row r="36" ht="26.25" customHeight="1" spans="1:10">
      <c r="A36" s="7"/>
      <c r="B36" s="7"/>
      <c r="C36" s="3"/>
      <c r="D36" s="19" t="s">
        <v>134</v>
      </c>
      <c r="E36" s="19" t="s">
        <v>135</v>
      </c>
      <c r="F36" s="19"/>
      <c r="G36" s="22">
        <v>1</v>
      </c>
      <c r="H36" s="27"/>
      <c r="I36" s="13"/>
      <c r="J36" s="47"/>
    </row>
    <row r="37" ht="24.95" customHeight="1" spans="1:10">
      <c r="A37" s="7"/>
      <c r="B37" s="7"/>
      <c r="C37" s="6" t="s">
        <v>136</v>
      </c>
      <c r="D37" s="28" t="s">
        <v>137</v>
      </c>
      <c r="E37" s="29" t="s">
        <v>138</v>
      </c>
      <c r="F37" s="29"/>
      <c r="G37" s="30">
        <v>1</v>
      </c>
      <c r="H37" s="6">
        <v>5</v>
      </c>
      <c r="I37" s="6">
        <v>5</v>
      </c>
      <c r="J37" s="6"/>
    </row>
    <row r="38" ht="26.25" customHeight="1" spans="1:10">
      <c r="A38" s="7"/>
      <c r="B38" s="7"/>
      <c r="C38" s="3" t="s">
        <v>139</v>
      </c>
      <c r="D38" s="28" t="s">
        <v>140</v>
      </c>
      <c r="E38" s="28" t="s">
        <v>141</v>
      </c>
      <c r="F38" s="31"/>
      <c r="G38" s="22" t="s">
        <v>142</v>
      </c>
      <c r="H38" s="32">
        <v>10</v>
      </c>
      <c r="I38" s="6">
        <v>3</v>
      </c>
      <c r="J38" s="46" t="s">
        <v>143</v>
      </c>
    </row>
    <row r="39" ht="26.25" customHeight="1" spans="1:10">
      <c r="A39" s="7"/>
      <c r="B39" s="7"/>
      <c r="C39" s="3"/>
      <c r="D39" s="28" t="s">
        <v>144</v>
      </c>
      <c r="E39" s="28" t="s">
        <v>145</v>
      </c>
      <c r="F39" s="31"/>
      <c r="G39" s="22" t="s">
        <v>146</v>
      </c>
      <c r="H39" s="33"/>
      <c r="I39" s="7"/>
      <c r="J39" s="45"/>
    </row>
    <row r="40" ht="26.25" customHeight="1" spans="1:10">
      <c r="A40" s="7"/>
      <c r="B40" s="13"/>
      <c r="C40" s="3"/>
      <c r="D40" s="28" t="s">
        <v>147</v>
      </c>
      <c r="E40" s="28" t="s">
        <v>148</v>
      </c>
      <c r="F40" s="31"/>
      <c r="G40" s="22">
        <v>1.1331</v>
      </c>
      <c r="H40" s="34"/>
      <c r="I40" s="13"/>
      <c r="J40" s="47"/>
    </row>
    <row r="41" ht="26.25" customHeight="1" spans="1:10">
      <c r="A41" s="7"/>
      <c r="B41" s="6" t="s">
        <v>149</v>
      </c>
      <c r="C41" s="3" t="s">
        <v>150</v>
      </c>
      <c r="D41" s="19" t="s">
        <v>151</v>
      </c>
      <c r="E41" s="20" t="s">
        <v>152</v>
      </c>
      <c r="F41" s="21"/>
      <c r="G41" s="35" t="s">
        <v>153</v>
      </c>
      <c r="H41" s="36">
        <v>5</v>
      </c>
      <c r="I41" s="3">
        <v>5</v>
      </c>
      <c r="J41" s="9"/>
    </row>
    <row r="42" ht="26.25" customHeight="1" spans="1:10">
      <c r="A42" s="7"/>
      <c r="B42" s="7"/>
      <c r="C42" s="6" t="s">
        <v>154</v>
      </c>
      <c r="D42" s="37" t="s">
        <v>155</v>
      </c>
      <c r="E42" s="28" t="s">
        <v>156</v>
      </c>
      <c r="F42" s="31"/>
      <c r="G42" s="29" t="s">
        <v>157</v>
      </c>
      <c r="H42" s="3">
        <v>10</v>
      </c>
      <c r="I42" s="3">
        <v>10</v>
      </c>
      <c r="J42" s="48"/>
    </row>
    <row r="43" ht="26.25" customHeight="1" spans="1:10">
      <c r="A43" s="7"/>
      <c r="B43" s="7"/>
      <c r="C43" s="7"/>
      <c r="D43" s="37" t="s">
        <v>158</v>
      </c>
      <c r="E43" s="28" t="s">
        <v>158</v>
      </c>
      <c r="F43" s="31"/>
      <c r="G43" s="28" t="s">
        <v>159</v>
      </c>
      <c r="H43" s="3">
        <v>10</v>
      </c>
      <c r="I43" s="3">
        <v>10</v>
      </c>
      <c r="J43" s="49"/>
    </row>
    <row r="44" ht="26.25" customHeight="1" spans="1:10">
      <c r="A44" s="7"/>
      <c r="B44" s="7"/>
      <c r="C44" s="13"/>
      <c r="D44" s="37" t="s">
        <v>160</v>
      </c>
      <c r="E44" s="28" t="s">
        <v>161</v>
      </c>
      <c r="F44" s="31"/>
      <c r="G44" s="28" t="s">
        <v>162</v>
      </c>
      <c r="H44" s="3">
        <v>10</v>
      </c>
      <c r="I44" s="3">
        <v>10</v>
      </c>
      <c r="J44" s="49"/>
    </row>
    <row r="45" ht="26.25" customHeight="1" spans="1:10">
      <c r="A45" s="7"/>
      <c r="B45" s="7"/>
      <c r="C45" s="3" t="s">
        <v>163</v>
      </c>
      <c r="D45" s="3" t="s">
        <v>164</v>
      </c>
      <c r="E45" s="38" t="s">
        <v>165</v>
      </c>
      <c r="F45" s="3"/>
      <c r="G45" s="38" t="s">
        <v>165</v>
      </c>
      <c r="H45" s="38" t="s">
        <v>165</v>
      </c>
      <c r="I45" s="38" t="s">
        <v>165</v>
      </c>
      <c r="J45" s="9"/>
    </row>
    <row r="46" ht="26.25" customHeight="1" spans="1:10">
      <c r="A46" s="7"/>
      <c r="B46" s="13"/>
      <c r="C46" s="3" t="s">
        <v>166</v>
      </c>
      <c r="D46" s="28" t="s">
        <v>167</v>
      </c>
      <c r="E46" s="29" t="s">
        <v>168</v>
      </c>
      <c r="F46" s="29"/>
      <c r="G46" s="29" t="s">
        <v>169</v>
      </c>
      <c r="H46" s="3"/>
      <c r="I46" s="3"/>
      <c r="J46" s="9"/>
    </row>
    <row r="47" ht="26.25" customHeight="1" spans="1:10">
      <c r="A47" s="7"/>
      <c r="B47" s="6" t="s">
        <v>170</v>
      </c>
      <c r="C47" s="3" t="s">
        <v>171</v>
      </c>
      <c r="D47" s="28" t="s">
        <v>172</v>
      </c>
      <c r="E47" s="28" t="s">
        <v>172</v>
      </c>
      <c r="F47" s="31"/>
      <c r="G47" s="29" t="s">
        <v>107</v>
      </c>
      <c r="H47" s="3">
        <v>5</v>
      </c>
      <c r="I47" s="3">
        <v>5</v>
      </c>
      <c r="J47" s="9"/>
    </row>
    <row r="48" ht="26.25" customHeight="1" spans="1:10">
      <c r="A48" s="7"/>
      <c r="B48" s="7"/>
      <c r="C48" s="3"/>
      <c r="D48" s="28" t="s">
        <v>173</v>
      </c>
      <c r="E48" s="28" t="s">
        <v>173</v>
      </c>
      <c r="F48" s="31"/>
      <c r="G48" s="29" t="s">
        <v>107</v>
      </c>
      <c r="H48" s="3">
        <v>5</v>
      </c>
      <c r="I48" s="3">
        <v>5</v>
      </c>
      <c r="J48" s="9"/>
    </row>
    <row r="49" ht="26.25" customHeight="1" spans="1:10">
      <c r="A49" s="13"/>
      <c r="B49" s="13"/>
      <c r="C49" s="3"/>
      <c r="D49" s="28" t="s">
        <v>174</v>
      </c>
      <c r="E49" s="29" t="s">
        <v>174</v>
      </c>
      <c r="F49" s="29"/>
      <c r="G49" s="29" t="s">
        <v>107</v>
      </c>
      <c r="H49" s="3">
        <v>5</v>
      </c>
      <c r="I49" s="3">
        <v>5</v>
      </c>
      <c r="J49" s="9"/>
    </row>
    <row r="50" ht="26.25" customHeight="1" spans="1:10">
      <c r="A50" s="3" t="s">
        <v>175</v>
      </c>
      <c r="B50" s="3"/>
      <c r="C50" s="3"/>
      <c r="D50" s="3"/>
      <c r="E50" s="3"/>
      <c r="F50" s="3"/>
      <c r="G50" s="3"/>
      <c r="H50" s="3">
        <f>SUM(H14:H49)+H5</f>
        <v>100</v>
      </c>
      <c r="I50" s="50">
        <f>SUM(I14:I49)+J5</f>
        <v>90.3312994036888</v>
      </c>
      <c r="J50" s="9"/>
    </row>
    <row r="51" ht="21.75" customHeight="1" spans="1:10">
      <c r="A51" s="39" t="s">
        <v>176</v>
      </c>
      <c r="B51" s="40"/>
      <c r="C51" s="40"/>
      <c r="D51" s="40"/>
      <c r="E51" s="40"/>
      <c r="F51" s="40"/>
      <c r="G51" s="40"/>
      <c r="H51" s="40"/>
      <c r="I51" s="40"/>
      <c r="J51" s="40"/>
    </row>
  </sheetData>
  <mergeCells count="77">
    <mergeCell ref="A2:J2"/>
    <mergeCell ref="B3:J3"/>
    <mergeCell ref="B4:C4"/>
    <mergeCell ref="B5:C5"/>
    <mergeCell ref="B6:F6"/>
    <mergeCell ref="G6:J6"/>
    <mergeCell ref="B7:F7"/>
    <mergeCell ref="G7:J7"/>
    <mergeCell ref="B8:F8"/>
    <mergeCell ref="G8:J8"/>
    <mergeCell ref="B9:F9"/>
    <mergeCell ref="G9:J9"/>
    <mergeCell ref="B10:F10"/>
    <mergeCell ref="G10:J10"/>
    <mergeCell ref="B11:F11"/>
    <mergeCell ref="G11:J11"/>
    <mergeCell ref="B12:F12"/>
    <mergeCell ref="G12:J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A50:G50"/>
    <mergeCell ref="A51:J51"/>
    <mergeCell ref="A4:A10"/>
    <mergeCell ref="A11:A12"/>
    <mergeCell ref="A13:A49"/>
    <mergeCell ref="B14:B40"/>
    <mergeCell ref="B41:B46"/>
    <mergeCell ref="B47:B49"/>
    <mergeCell ref="C14:C27"/>
    <mergeCell ref="C28:C36"/>
    <mergeCell ref="C38:C40"/>
    <mergeCell ref="C42:C44"/>
    <mergeCell ref="C47:C49"/>
    <mergeCell ref="H14:H27"/>
    <mergeCell ref="H28:H36"/>
    <mergeCell ref="H38:H40"/>
    <mergeCell ref="I14:I27"/>
    <mergeCell ref="I28:I36"/>
    <mergeCell ref="I38:I40"/>
    <mergeCell ref="J14:J27"/>
    <mergeCell ref="J28:J36"/>
    <mergeCell ref="J38:J40"/>
  </mergeCells>
  <pageMargins left="0.25" right="0.25" top="0.75" bottom="0.75" header="0.3" footer="0.3"/>
  <pageSetup paperSize="9" orientation="portrait"/>
  <headerFooter/>
  <rowBreaks count="1" manualBreakCount="1">
    <brk id="4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2021-06-01T09:05:00Z</dcterms:created>
  <cp:lastPrinted>2022-11-07T06:19:00Z</cp:lastPrinted>
  <dcterms:modified xsi:type="dcterms:W3CDTF">2023-09-04T07:49:36Z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KSOReadingLayout">
    <vt:bool>true</vt:bool>
  </property>
</Properties>
</file>