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7" activeTab="4"/>
  </bookViews>
  <sheets>
    <sheet name="1-基础数据表" sheetId="14" r:id="rId1"/>
    <sheet name="2-整体支出绩效自评表" sheetId="21" r:id="rId2"/>
    <sheet name="附件3项目支出绩效自评表（办公场所维修改造）" sheetId="22" r:id="rId3"/>
    <sheet name="附件3项目支出绩效自评表 (办公设备购置)" sheetId="23" r:id="rId4"/>
    <sheet name="附件3项目支出绩效自评表 (信息网络建设)" sheetId="24" r:id="rId5"/>
  </sheets>
  <definedNames>
    <definedName name="_xlnm.Print_Area" localSheetId="0">'1-基础数据表'!$A$1:$G$46</definedName>
    <definedName name="_xlnm.Print_Area" localSheetId="1">'2-整体支出绩效自评表'!$A$1:$K$43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<sst xmlns="http://schemas.openxmlformats.org/spreadsheetml/2006/main" count="411" uniqueCount="258">
  <si>
    <t>附件1</t>
  </si>
  <si>
    <t>2022年度部门整体支出绩效评价基础数据表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</si>
  <si>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</si>
  <si>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</si>
  <si>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</si>
  <si>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</si>
  <si>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</si>
  <si>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</si>
  <si>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</si>
  <si>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</si>
  <si>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</si>
  <si>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</si>
  <si>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</si>
  <si>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</si>
  <si>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</si>
  <si>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</si>
  <si>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</si>
  <si>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特定目标类项目支出</t>
    </r>
  </si>
  <si>
    <r>
      <rPr>
        <sz val="12"/>
        <color rgb="FF000000"/>
        <rFont val="Times New Roman"/>
        <charset val="134"/>
      </rPr>
      <t xml:space="preserve">  2.</t>
    </r>
    <r>
      <rPr>
        <sz val="12"/>
        <color rgb="FF000000"/>
        <rFont val="仿宋"/>
        <charset val="134"/>
      </rPr>
      <t>其他运转类项目支出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</si>
  <si>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</si>
  <si>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仿宋"/>
        <charset val="134"/>
      </rPr>
      <t>办公经费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</si>
  <si>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</si>
  <si>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</si>
  <si>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"/>
        <charset val="134"/>
      </rPr>
      <t>会议费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</si>
  <si>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"/>
        <charset val="134"/>
      </rPr>
      <t>培训费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</si>
  <si>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</si>
  <si>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 7.</t>
    </r>
    <r>
      <rPr>
        <sz val="12"/>
        <color theme="1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</si>
  <si>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 8.</t>
    </r>
    <r>
      <rPr>
        <sz val="12"/>
        <color theme="1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</si>
  <si>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 9.</t>
    </r>
    <r>
      <rPr>
        <sz val="12"/>
        <color theme="1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</si>
  <si>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 10.</t>
    </r>
    <r>
      <rPr>
        <sz val="12"/>
        <color theme="1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</si>
  <si>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  11.</t>
    </r>
    <r>
      <rPr>
        <sz val="12"/>
        <color theme="1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</si>
  <si>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 12.</t>
    </r>
    <r>
      <rPr>
        <sz val="12"/>
        <color theme="1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</si>
  <si>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 13.</t>
    </r>
    <r>
      <rPr>
        <sz val="12"/>
        <color theme="1"/>
        <rFont val="仿宋"/>
        <charset val="134"/>
      </rPr>
      <t>其他商品和服务</t>
    </r>
  </si>
  <si>
    <r>
      <rPr>
        <sz val="12"/>
        <color rgb="FF000000"/>
        <rFont val="Times New Roman"/>
        <charset val="134"/>
      </rPr>
      <t xml:space="preserve">    14.</t>
    </r>
    <r>
      <rPr>
        <sz val="12"/>
        <color theme="1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</si>
  <si>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 15.</t>
    </r>
    <r>
      <rPr>
        <sz val="12"/>
        <color theme="1"/>
        <rFont val="仿宋"/>
        <charset val="134"/>
      </rPr>
      <t>维修维护费</t>
    </r>
  </si>
  <si>
    <r>
      <rPr>
        <sz val="12"/>
        <color rgb="FF000000"/>
        <rFont val="Times New Roman"/>
        <charset val="134"/>
      </rPr>
      <t xml:space="preserve">    16.</t>
    </r>
    <r>
      <rPr>
        <sz val="12"/>
        <color theme="1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</si>
  <si>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 17.</t>
    </r>
    <r>
      <rPr>
        <sz val="12"/>
        <color theme="1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</si>
  <si>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 18.</t>
    </r>
    <r>
      <rPr>
        <sz val="12"/>
        <color theme="1"/>
        <rFont val="仿宋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</si>
  <si>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 19.</t>
    </r>
    <r>
      <rPr>
        <sz val="12"/>
        <color theme="1"/>
        <rFont val="仿宋"/>
        <charset val="134"/>
      </rPr>
      <t>税金及附加费用</t>
    </r>
  </si>
  <si>
    <r>
      <rPr>
        <sz val="12"/>
        <color rgb="FF000000"/>
        <rFont val="Times New Roman"/>
        <charset val="134"/>
      </rPr>
      <t xml:space="preserve">   20.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</si>
  <si>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 21.</t>
    </r>
    <r>
      <rPr>
        <sz val="12"/>
        <color rgb="FF000000"/>
        <rFont val="仿宋"/>
        <charset val="134"/>
      </rPr>
      <t>专用材料</t>
    </r>
  </si>
  <si>
    <r>
      <rPr>
        <sz val="12"/>
        <color indexed="8"/>
        <rFont val="仿宋"/>
        <charset val="134"/>
      </rPr>
      <t>政府采购金额</t>
    </r>
  </si>
  <si>
    <t>——</t>
  </si>
  <si>
    <r>
      <rPr>
        <sz val="12"/>
        <color indexed="8"/>
        <rFont val="仿宋"/>
        <charset val="134"/>
      </rPr>
      <t>部门整体支出预算调整</t>
    </r>
  </si>
  <si>
    <r>
      <rPr>
        <sz val="12"/>
        <color theme="1"/>
        <rFont val="仿宋"/>
        <charset val="134"/>
      </rPr>
      <t>楼堂馆所控制情况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</si>
  <si>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</si>
  <si>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</si>
  <si>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</si>
  <si>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仿宋"/>
        <charset val="134"/>
      </rPr>
      <t>预算投资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</si>
  <si>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</si>
  <si>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</si>
  <si>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theme="1"/>
        <rFont val="仿宋"/>
        <charset val="134"/>
      </rPr>
      <t>无</t>
    </r>
  </si>
  <si>
    <r>
      <rPr>
        <sz val="12"/>
        <color indexed="8"/>
        <rFont val="仿宋"/>
        <charset val="134"/>
      </rPr>
      <t>厉行节约保障措施</t>
    </r>
  </si>
  <si>
    <t>机关制定了严格的办公用品领用、采购制度，会议、接待审批制度、经费支出管理制度，坚持厉行节约。</t>
  </si>
  <si>
    <r>
      <rPr>
        <sz val="12"/>
        <color theme="1"/>
        <rFont val="仿宋"/>
        <charset val="134"/>
      </rPr>
      <t>说明：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项目支出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需要填报基本支出以外的所有项目支出情况，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公用经费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填报基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本支出中的一般商品和服务支出。</t>
    </r>
  </si>
  <si>
    <r>
      <t>填表人：周洁</t>
    </r>
    <r>
      <rPr>
        <sz val="12"/>
        <color theme="1"/>
        <rFont val="Times New Roman"/>
        <charset val="134"/>
      </rPr>
      <t xml:space="preserve">             </t>
    </r>
    <r>
      <rPr>
        <sz val="12"/>
        <color theme="1"/>
        <rFont val="仿宋"/>
        <charset val="134"/>
      </rPr>
      <t>填报日期：</t>
    </r>
    <r>
      <rPr>
        <sz val="12"/>
        <color theme="1"/>
        <rFont val="Times New Roman"/>
        <charset val="134"/>
      </rPr>
      <t xml:space="preserve">2023.07.12          </t>
    </r>
    <r>
      <rPr>
        <sz val="12"/>
        <color theme="1"/>
        <rFont val="仿宋"/>
        <charset val="134"/>
      </rPr>
      <t>联系电话：</t>
    </r>
    <r>
      <rPr>
        <sz val="12"/>
        <color theme="1"/>
        <rFont val="Times New Roman"/>
        <charset val="134"/>
      </rPr>
      <t>13575220541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</si>
  <si>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</si>
  <si>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公文小标宋"/>
        <charset val="134"/>
      </rPr>
      <t>年度部门整体支出绩效自评表</t>
    </r>
  </si>
  <si>
    <r>
      <rPr>
        <sz val="12"/>
        <color rgb="FF000000"/>
        <rFont val="黑体"/>
        <charset val="134"/>
      </rPr>
      <t>预算单位名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黑体"/>
        <charset val="134"/>
      </rPr>
      <t>称</t>
    </r>
  </si>
  <si>
    <t>中共桃源县纪律检查委员会</t>
  </si>
  <si>
    <r>
      <rPr>
        <sz val="12"/>
        <color rgb="FF000000"/>
        <rFont val="黑体"/>
        <charset val="134"/>
      </rPr>
      <t>年度预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算申请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（万元）</t>
    </r>
  </si>
  <si>
    <r>
      <rPr>
        <sz val="12"/>
        <color rgb="FF000000"/>
        <rFont val="仿宋"/>
        <charset val="134"/>
      </rPr>
      <t>上年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结转</t>
    </r>
  </si>
  <si>
    <r>
      <rPr>
        <sz val="12"/>
        <color rgb="FF000000"/>
        <rFont val="仿宋"/>
        <charset val="134"/>
      </rPr>
      <t>年初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预算</t>
    </r>
  </si>
  <si>
    <r>
      <rPr>
        <sz val="12"/>
        <color rgb="FF000000"/>
        <rFont val="仿宋"/>
        <charset val="134"/>
      </rPr>
      <t>全年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预算</t>
    </r>
  </si>
  <si>
    <t>全年执行数</t>
  </si>
  <si>
    <t>分值</t>
  </si>
  <si>
    <t>执行率</t>
  </si>
  <si>
    <t>得分</t>
  </si>
  <si>
    <t>年度资金总额</t>
  </si>
  <si>
    <t>按收入性质分：3104.03</t>
  </si>
  <si>
    <t>按支出性质分：3104.03</t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</si>
  <si>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其中：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一般公共预算：</t>
    </r>
    <r>
      <rPr>
        <sz val="12"/>
        <color rgb="FF000000"/>
        <rFont val="Times New Roman"/>
        <charset val="134"/>
      </rPr>
      <t>3104.03</t>
    </r>
  </si>
  <si>
    <t>其中：基本支出：2145.61</t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</si>
  <si>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政府性基金拨款：</t>
    </r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</si>
  <si>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仿宋"/>
        <charset val="134"/>
      </rPr>
      <t>项目支出：</t>
    </r>
    <r>
      <rPr>
        <sz val="12"/>
        <color rgb="FF000000"/>
        <rFont val="Times New Roman"/>
        <charset val="134"/>
      </rPr>
      <t>958.42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</si>
  <si>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纳入专户管理的非税收入拨款：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</si>
  <si>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其他资金：</t>
    </r>
  </si>
  <si>
    <t>年度总体目标</t>
  </si>
  <si>
    <t>预期目标</t>
  </si>
  <si>
    <t>实际完成情况　</t>
  </si>
  <si>
    <r>
      <rPr>
        <sz val="12"/>
        <color rgb="FF000000"/>
        <rFont val="仿宋"/>
        <charset val="134"/>
      </rPr>
      <t>总目标：坚持以习近平新时代中国特色社会主义思想为指导，全面贯彻党的十九大和十九届历次全会精神，增强“四个意识”、坚定“四个自信”、做到“两个维护”，巩固拓展党史学习教育成果，发扬新时代党的自我革命宝贵经验，坚持严的主基调不动摇，坚持稳中求进、守正创新、担当作为，坚持一体推进“三不”机制，深入推进正风肃纪反腐，全面建设清廉桃源，不断提升纪检监察工作规范化、法治化、正规化水平，着力发挥监督保障执行、促进发展完善作用，以管党治党新成效护航桃源高质量发展、迎接党的二十大胜利召开。</t>
    </r>
    <r>
      <rPr>
        <sz val="12"/>
        <color rgb="FF000000"/>
        <rFont val="Times New Roman"/>
        <charset val="134"/>
      </rPr>
      <t xml:space="preserve">
    </t>
    </r>
    <r>
      <rPr>
        <sz val="12"/>
        <color rgb="FF000000"/>
        <rFont val="仿宋"/>
        <charset val="134"/>
      </rPr>
      <t>年度目标：以政治监督为目标为统领，服务大局更加有力。以教育惩治为支撑，政治生态更加净化。以纠建并举为方略，新风正气更加充盈。以专项整治为抓手，执纪为民更加精准。以系统集成为目标，监督效能更加优化。以巡察体检为导向，利剑作用更加凸显。以严之又严为要求，自身建设更加全面。</t>
    </r>
  </si>
  <si>
    <r>
      <rPr>
        <sz val="12"/>
        <color rgb="FF000000"/>
        <rFont val="仿宋"/>
        <charset val="134"/>
      </rPr>
      <t>总目标：忠实履行党章和宪法赋予的职责，充分发挥监督保障执行、促进完善发展作用，充分服务保障中心大局，深入推进正风肃纪反腐，连续两年获评全市纪检监察工作先进单位，为加快建设社会主义现代化新桃源提供坚强纪律保障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年度目标：坚持聚焦重点抓监督，推动政治监督具体化、精准化、常态化。坚持分级分类抓规范，提升制度规矩覆盖面、执行力、有效性。坚持精准高效抓巡察，增强政治体检权威度、震慑性、穿透力。坚持锲而不舍抓作风，保持严的基调转作风、刹歪风、树新风。坚持从严从实抓纪律，确保铁的纪律立起来、严起来、实起来。坚持宽严相济抓惩治，始终一体推进不敢腐、不能腐、不想腐。坚持综合施策抓治理，不断提升群众获得感、幸福感、安全感。坚持严管严治抓队伍，确保干部队伍政治强、业务精、作风硬。</t>
    </r>
  </si>
  <si>
    <r>
      <rPr>
        <sz val="12"/>
        <color rgb="FF000000"/>
        <rFont val="黑体"/>
        <charset val="134"/>
      </rPr>
      <t>绩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效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指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标</t>
    </r>
    <r>
      <rPr>
        <sz val="12"/>
        <color rgb="FF000000"/>
        <rFont val="Times New Roman"/>
        <charset val="134"/>
      </rPr>
      <t xml:space="preserve">
</t>
    </r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</si>
  <si>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</si>
  <si>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</si>
  <si>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</si>
  <si>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</si>
  <si>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</si>
  <si>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</si>
  <si>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12"/>
        <color rgb="FF000000"/>
        <rFont val="仿宋"/>
        <charset val="134"/>
      </rPr>
      <t>产出指标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（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"/>
        <charset val="134"/>
      </rPr>
      <t>分）</t>
    </r>
  </si>
  <si>
    <t>数量指标</t>
  </si>
  <si>
    <t>查处各类违纪案件</t>
  </si>
  <si>
    <r>
      <rPr>
        <sz val="12"/>
        <color rgb="FF000000"/>
        <rFont val="Times New Roman"/>
        <charset val="134"/>
      </rPr>
      <t>190</t>
    </r>
    <r>
      <rPr>
        <sz val="12"/>
        <color rgb="FF000000"/>
        <rFont val="仿宋"/>
        <charset val="134"/>
      </rPr>
      <t>件以上</t>
    </r>
  </si>
  <si>
    <r>
      <rPr>
        <sz val="12"/>
        <color rgb="FF000000"/>
        <rFont val="Times New Roman"/>
        <charset val="134"/>
      </rPr>
      <t>280</t>
    </r>
    <r>
      <rPr>
        <sz val="12"/>
        <color rgb="FF000000"/>
        <rFont val="宋体"/>
        <charset val="134"/>
      </rPr>
      <t>件</t>
    </r>
  </si>
  <si>
    <t>相关数量指标年初目标与实际情况有较大差异，主要原因是每年查处案件数量无法准确估计。</t>
  </si>
  <si>
    <t>查处大案要案</t>
  </si>
  <si>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"/>
        <charset val="134"/>
      </rPr>
      <t>件</t>
    </r>
  </si>
  <si>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件</t>
    </r>
  </si>
  <si>
    <t>自办案件</t>
  </si>
  <si>
    <r>
      <rPr>
        <sz val="12"/>
        <color rgb="FF000000"/>
        <rFont val="Times New Roman"/>
        <charset val="134"/>
      </rPr>
      <t>70</t>
    </r>
    <r>
      <rPr>
        <sz val="12"/>
        <color rgb="FF000000"/>
        <rFont val="仿宋"/>
        <charset val="134"/>
      </rPr>
      <t>件</t>
    </r>
  </si>
  <si>
    <r>
      <rPr>
        <sz val="12"/>
        <color rgb="FF000000"/>
        <rFont val="Times New Roman"/>
        <charset val="134"/>
      </rPr>
      <t>114</t>
    </r>
    <r>
      <rPr>
        <sz val="12"/>
        <color rgb="FF000000"/>
        <rFont val="宋体"/>
        <charset val="134"/>
      </rPr>
      <t>件</t>
    </r>
  </si>
  <si>
    <t>县直单位查办案件</t>
  </si>
  <si>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"/>
        <charset val="134"/>
      </rPr>
      <t>件</t>
    </r>
  </si>
  <si>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件</t>
    </r>
  </si>
  <si>
    <t>乡镇查办案件</t>
  </si>
  <si>
    <r>
      <rPr>
        <sz val="12"/>
        <color rgb="FF000000"/>
        <rFont val="Times New Roman"/>
        <charset val="134"/>
      </rPr>
      <t>90</t>
    </r>
    <r>
      <rPr>
        <sz val="12"/>
        <color rgb="FF000000"/>
        <rFont val="仿宋"/>
        <charset val="134"/>
      </rPr>
      <t>件以上</t>
    </r>
  </si>
  <si>
    <r>
      <rPr>
        <sz val="12"/>
        <color rgb="FF000000"/>
        <rFont val="Times New Roman"/>
        <charset val="134"/>
      </rPr>
      <t>160</t>
    </r>
    <r>
      <rPr>
        <sz val="12"/>
        <color rgb="FF000000"/>
        <rFont val="宋体"/>
        <charset val="134"/>
      </rPr>
      <t>件</t>
    </r>
  </si>
  <si>
    <t>发布纪检监察信息数量</t>
  </si>
  <si>
    <r>
      <rPr>
        <sz val="12"/>
        <color rgb="FF000000"/>
        <rFont val="Times New Roman"/>
        <charset val="134"/>
      </rPr>
      <t>200</t>
    </r>
    <r>
      <rPr>
        <sz val="12"/>
        <color rgb="FF000000"/>
        <rFont val="仿宋"/>
        <charset val="134"/>
      </rPr>
      <t>篇（条）以上</t>
    </r>
  </si>
  <si>
    <r>
      <rPr>
        <sz val="12"/>
        <color rgb="FF000000"/>
        <rFont val="Times New Roman"/>
        <charset val="134"/>
      </rPr>
      <t>196</t>
    </r>
    <r>
      <rPr>
        <sz val="12"/>
        <color rgb="FF000000"/>
        <rFont val="宋体"/>
        <charset val="134"/>
      </rPr>
      <t>篇</t>
    </r>
  </si>
  <si>
    <t>全年组织警示教育活动次数</t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</si>
  <si>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"/>
        <charset val="134"/>
      </rPr>
      <t>次</t>
    </r>
  </si>
  <si>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次</t>
    </r>
  </si>
  <si>
    <t>机关事务正常运转率</t>
  </si>
  <si>
    <t>党建考核达标率</t>
  </si>
  <si>
    <t>违纪案件办结率</t>
  </si>
  <si>
    <t>对各单位一届任期内考核覆盖率、政治巡察率</t>
  </si>
  <si>
    <t>质量指标</t>
  </si>
  <si>
    <t>信访件受理处置率</t>
  </si>
  <si>
    <t>案件审理优质率</t>
  </si>
  <si>
    <t>各类纪检案件的办理程序合规率</t>
  </si>
  <si>
    <t>廉政及警示教育县级单位覆盖率</t>
  </si>
  <si>
    <t>时效指标</t>
  </si>
  <si>
    <t>各项工作完成及时率</t>
  </si>
  <si>
    <t>成本指标</t>
  </si>
  <si>
    <t>各项支出规范、合理</t>
  </si>
  <si>
    <t>各项基本支出控制额</t>
  </si>
  <si>
    <r>
      <rPr>
        <sz val="12"/>
        <color rgb="FF000000"/>
        <rFont val="Times New Roman"/>
        <charset val="134"/>
      </rPr>
      <t>1445.68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</si>
  <si>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Times New Roman"/>
        <charset val="134"/>
      </rPr>
      <t>2145.61</t>
    </r>
    <r>
      <rPr>
        <sz val="12"/>
        <color rgb="FF000000"/>
        <rFont val="仿宋"/>
        <charset val="134"/>
      </rPr>
      <t>万元</t>
    </r>
  </si>
  <si>
    <t>各项项目支出控制额</t>
  </si>
  <si>
    <r>
      <rPr>
        <sz val="12"/>
        <color rgb="FF000000"/>
        <rFont val="Times New Roman"/>
        <charset val="134"/>
      </rPr>
      <t>2078.98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</si>
  <si>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Times New Roman"/>
        <charset val="134"/>
      </rPr>
      <t>958.42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</si>
  <si>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仿宋"/>
        <charset val="134"/>
      </rPr>
      <t>效益指标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"/>
        <charset val="134"/>
      </rPr>
      <t>分）</t>
    </r>
  </si>
  <si>
    <t>经济效益指标</t>
  </si>
  <si>
    <t>无</t>
  </si>
  <si>
    <t>社会效益指标</t>
  </si>
  <si>
    <t>群众利益</t>
  </si>
  <si>
    <t>维护保障</t>
  </si>
  <si>
    <t>社会效益有待提升，主要原因是严的基调、严的氛围还只是基本形成，以案促改的震慑还不够有力。</t>
  </si>
  <si>
    <t>党风政风干部作风</t>
  </si>
  <si>
    <t>好转</t>
  </si>
  <si>
    <t>履职效益</t>
  </si>
  <si>
    <t>争先创优</t>
  </si>
  <si>
    <t>全市前三名</t>
  </si>
  <si>
    <t>生态效益指标</t>
  </si>
  <si>
    <t>可持续影响指标</t>
  </si>
  <si>
    <t>党员干部违纪违法案件逐步下降</t>
  </si>
  <si>
    <r>
      <rPr>
        <sz val="12"/>
        <rFont val="Times New Roman"/>
        <charset val="0"/>
      </rPr>
      <t>5%</t>
    </r>
    <r>
      <rPr>
        <sz val="12"/>
        <rFont val="仿宋"/>
        <charset val="134"/>
      </rPr>
      <t>以上</t>
    </r>
  </si>
  <si>
    <t>群众诉求处理率</t>
  </si>
  <si>
    <r>
      <rPr>
        <sz val="12"/>
        <color rgb="FF000000"/>
        <rFont val="仿宋"/>
        <charset val="134"/>
      </rPr>
      <t>满意度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指标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（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仿宋"/>
        <charset val="134"/>
      </rPr>
      <t>分）</t>
    </r>
  </si>
  <si>
    <t>服务对象满意度指标</t>
  </si>
  <si>
    <t>民意满意度</t>
  </si>
  <si>
    <r>
      <rPr>
        <sz val="12"/>
        <color rgb="FF000000"/>
        <rFont val="Times New Roman"/>
        <charset val="134"/>
      </rPr>
      <t>90%</t>
    </r>
    <r>
      <rPr>
        <sz val="12"/>
        <color rgb="FF000000"/>
        <rFont val="仿宋"/>
        <charset val="134"/>
      </rPr>
      <t>以上</t>
    </r>
  </si>
  <si>
    <t>服务对象满意度</t>
  </si>
  <si>
    <t>优化服务态度，提高对象满意度。</t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</si>
  <si>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</si>
  <si>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r>
      <t>填表人：周洁</t>
    </r>
    <r>
      <rPr>
        <sz val="12"/>
        <rFont val="Times New Roman"/>
        <charset val="134"/>
      </rPr>
      <t xml:space="preserve">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2023.07.12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13575220541                                     </t>
    </r>
  </si>
  <si>
    <t>附件3</t>
  </si>
  <si>
    <t>项目支出绩效自评表</t>
  </si>
  <si>
    <t>（2022年度）</t>
  </si>
  <si>
    <t>项目名称</t>
  </si>
  <si>
    <r>
      <rPr>
        <sz val="12"/>
        <rFont val="仿宋"/>
        <charset val="134"/>
      </rPr>
      <t>新办公场所维修改造资金</t>
    </r>
  </si>
  <si>
    <t>主管部门</t>
  </si>
  <si>
    <r>
      <rPr>
        <sz val="12"/>
        <rFont val="仿宋"/>
        <charset val="134"/>
      </rPr>
      <t>中共桃源县纪律检查委员会</t>
    </r>
  </si>
  <si>
    <r>
      <rPr>
        <sz val="12"/>
        <rFont val="仿宋"/>
        <charset val="134"/>
      </rPr>
      <t>实施单位</t>
    </r>
  </si>
  <si>
    <t>项目资金
（万元）</t>
  </si>
  <si>
    <r>
      <rPr>
        <sz val="12"/>
        <rFont val="仿宋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预算数</t>
    </r>
  </si>
  <si>
    <r>
      <rPr>
        <sz val="12"/>
        <rFont val="仿宋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预算数</t>
    </r>
  </si>
  <si>
    <r>
      <rPr>
        <sz val="12"/>
        <rFont val="仿宋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执行数</t>
    </r>
  </si>
  <si>
    <r>
      <rPr>
        <sz val="12"/>
        <rFont val="仿宋"/>
        <charset val="134"/>
      </rPr>
      <t>分值</t>
    </r>
  </si>
  <si>
    <r>
      <rPr>
        <sz val="12"/>
        <rFont val="仿宋"/>
        <charset val="134"/>
      </rPr>
      <t>执行率</t>
    </r>
  </si>
  <si>
    <r>
      <rPr>
        <sz val="12"/>
        <rFont val="仿宋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</si>
  <si>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</si>
  <si>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</si>
  <si>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</si>
  <si>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</si>
  <si>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仿宋"/>
        <charset val="134"/>
      </rPr>
      <t>预期目标</t>
    </r>
  </si>
  <si>
    <r>
      <rPr>
        <sz val="12"/>
        <rFont val="仿宋"/>
        <charset val="134"/>
      </rPr>
      <t>实际完成情况</t>
    </r>
  </si>
  <si>
    <t>按质按量完成新办公场所维修改造，使其打到可使用状态，满足日常办公需求。</t>
  </si>
  <si>
    <t>年度
绩效
指标</t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</si>
  <si>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</si>
  <si>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</si>
  <si>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</si>
  <si>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指标值</t>
    </r>
  </si>
  <si>
    <r>
      <rPr>
        <sz val="12"/>
        <rFont val="仿宋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完成值</t>
    </r>
  </si>
  <si>
    <r>
      <rPr>
        <sz val="10"/>
        <rFont val="仿宋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及改进措施</t>
    </r>
  </si>
  <si>
    <r>
      <rPr>
        <sz val="12"/>
        <rFont val="仿宋"/>
        <charset val="134"/>
      </rPr>
      <t>产出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</si>
  <si>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</si>
  <si>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r>
      <rPr>
        <sz val="12"/>
        <rFont val="仿宋"/>
        <charset val="134"/>
      </rPr>
      <t>改造工程量</t>
    </r>
  </si>
  <si>
    <r>
      <rPr>
        <sz val="12"/>
        <rFont val="Times New Roman"/>
        <charset val="134"/>
      </rPr>
      <t>≥4189.84</t>
    </r>
    <r>
      <rPr>
        <sz val="12"/>
        <rFont val="仿宋"/>
        <charset val="134"/>
      </rPr>
      <t>平方米</t>
    </r>
  </si>
  <si>
    <r>
      <rPr>
        <sz val="12"/>
        <rFont val="Times New Roman"/>
        <charset val="134"/>
      </rPr>
      <t>4189.84</t>
    </r>
    <r>
      <rPr>
        <sz val="12"/>
        <rFont val="仿宋"/>
        <charset val="134"/>
      </rPr>
      <t>平方米</t>
    </r>
  </si>
  <si>
    <r>
      <rPr>
        <sz val="12"/>
        <rFont val="仿宋"/>
        <charset val="134"/>
      </rPr>
      <t>改造工程数量</t>
    </r>
  </si>
  <si>
    <r>
      <rPr>
        <sz val="12"/>
        <rFont val="Times New Roman"/>
        <charset val="134"/>
      </rPr>
      <t>≥4</t>
    </r>
    <r>
      <rPr>
        <sz val="12"/>
        <rFont val="仿宋"/>
        <charset val="134"/>
      </rPr>
      <t>个</t>
    </r>
  </si>
  <si>
    <r>
      <rPr>
        <sz val="12"/>
        <rFont val="仿宋"/>
        <charset val="134"/>
      </rPr>
      <t>质量指标</t>
    </r>
  </si>
  <si>
    <t>项目设计变更率</t>
  </si>
  <si>
    <r>
      <rPr>
        <sz val="12"/>
        <rFont val="Times New Roman"/>
        <charset val="134"/>
      </rPr>
      <t>10%</t>
    </r>
    <r>
      <rPr>
        <sz val="12"/>
        <rFont val="仿宋"/>
        <charset val="134"/>
      </rPr>
      <t>以下</t>
    </r>
  </si>
  <si>
    <r>
      <rPr>
        <sz val="12"/>
        <rFont val="仿宋"/>
        <charset val="134"/>
      </rPr>
      <t>竣工验收合格率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</si>
  <si>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</si>
  <si>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项目按计划开工率</t>
    </r>
  </si>
  <si>
    <r>
      <rPr>
        <sz val="12"/>
        <rFont val="仿宋"/>
        <charset val="134"/>
      </rPr>
      <t>项目按计划完工率</t>
    </r>
  </si>
  <si>
    <r>
      <rPr>
        <sz val="12"/>
        <rFont val="仿宋"/>
        <charset val="134"/>
      </rPr>
      <t>成本指标</t>
    </r>
  </si>
  <si>
    <t>项目资金利用率</t>
  </si>
  <si>
    <r>
      <rPr>
        <sz val="12"/>
        <rFont val="仿宋"/>
        <charset val="134"/>
      </rPr>
      <t>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</si>
  <si>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</si>
  <si>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</si>
  <si>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</si>
  <si>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建筑综合利用率</t>
    </r>
  </si>
  <si>
    <r>
      <rPr>
        <sz val="12"/>
        <rFont val="仿宋"/>
        <charset val="134"/>
      </rPr>
      <t>设施正常运转率</t>
    </r>
  </si>
  <si>
    <r>
      <rPr>
        <sz val="12"/>
        <rFont val="仿宋"/>
        <charset val="134"/>
      </rPr>
      <t>项目受益人数</t>
    </r>
  </si>
  <si>
    <r>
      <rPr>
        <sz val="12"/>
        <rFont val="Times New Roman"/>
        <charset val="134"/>
      </rPr>
      <t>133</t>
    </r>
    <r>
      <rPr>
        <sz val="12"/>
        <rFont val="仿宋"/>
        <charset val="134"/>
      </rPr>
      <t>人</t>
    </r>
  </si>
  <si>
    <r>
      <rPr>
        <sz val="12"/>
        <rFont val="Times New Roman"/>
        <charset val="134"/>
      </rPr>
      <t>128</t>
    </r>
    <r>
      <rPr>
        <sz val="12"/>
        <rFont val="仿宋"/>
        <charset val="134"/>
      </rPr>
      <t>人</t>
    </r>
  </si>
  <si>
    <t>未满编，后续加强人员调动</t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</si>
  <si>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</si>
  <si>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</si>
  <si>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t>办公环境改善率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</si>
  <si>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</si>
  <si>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</si>
  <si>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受益群体满意度</t>
    </r>
  </si>
  <si>
    <r>
      <rPr>
        <sz val="12"/>
        <rFont val="仿宋"/>
        <charset val="134"/>
      </rPr>
      <t>部分墙体涂料有脱落现象，要求施工方整改到位。</t>
    </r>
  </si>
  <si>
    <r>
      <rPr>
        <sz val="12"/>
        <rFont val="仿宋"/>
        <charset val="134"/>
      </rPr>
      <t>总分</t>
    </r>
  </si>
  <si>
    <r>
      <t>填表人：周洁</t>
    </r>
    <r>
      <rPr>
        <sz val="12"/>
        <rFont val="Times New Roman"/>
        <charset val="134"/>
      </rPr>
      <t xml:space="preserve">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2023.7.12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>13575220541</t>
    </r>
  </si>
  <si>
    <r>
      <rPr>
        <sz val="12"/>
        <rFont val="仿宋"/>
        <charset val="134"/>
      </rPr>
      <t>办公设备购置</t>
    </r>
  </si>
  <si>
    <r>
      <rPr>
        <sz val="12"/>
        <rFont val="仿宋"/>
        <charset val="134"/>
      </rPr>
      <t>按时按质按量购买并安装办公设备，做好常规维修保养，保障日常工作需要。</t>
    </r>
  </si>
  <si>
    <r>
      <rPr>
        <sz val="12"/>
        <rFont val="仿宋"/>
        <charset val="134"/>
      </rPr>
      <t>购置设备数量</t>
    </r>
  </si>
  <si>
    <r>
      <rPr>
        <sz val="12"/>
        <rFont val="Times New Roman"/>
        <charset val="134"/>
      </rPr>
      <t>3</t>
    </r>
    <r>
      <rPr>
        <sz val="12"/>
        <rFont val="仿宋"/>
        <charset val="134"/>
      </rPr>
      <t>批</t>
    </r>
  </si>
  <si>
    <r>
      <rPr>
        <sz val="12"/>
        <rFont val="仿宋"/>
        <charset val="134"/>
      </rPr>
      <t>政府采购率</t>
    </r>
  </si>
  <si>
    <r>
      <rPr>
        <sz val="12"/>
        <rFont val="仿宋"/>
        <charset val="134"/>
      </rPr>
      <t>设备质量合格率</t>
    </r>
  </si>
  <si>
    <r>
      <rPr>
        <sz val="12"/>
        <rFont val="仿宋"/>
        <charset val="134"/>
      </rPr>
      <t>安装工程验收合格率</t>
    </r>
  </si>
  <si>
    <r>
      <rPr>
        <sz val="12"/>
        <rFont val="仿宋"/>
        <charset val="134"/>
      </rPr>
      <t>设备利用率</t>
    </r>
  </si>
  <si>
    <r>
      <rPr>
        <sz val="12"/>
        <rFont val="仿宋"/>
        <charset val="134"/>
      </rPr>
      <t>业务保障能力提升</t>
    </r>
  </si>
  <si>
    <r>
      <rPr>
        <sz val="12"/>
        <rFont val="仿宋"/>
        <charset val="134"/>
      </rPr>
      <t>提高</t>
    </r>
  </si>
  <si>
    <r>
      <rPr>
        <sz val="12"/>
        <rFont val="仿宋"/>
        <charset val="134"/>
      </rPr>
      <t>有时需维修部分配件，今后联系供货商做好日常保养及维护工作。</t>
    </r>
  </si>
  <si>
    <r>
      <rPr>
        <sz val="12"/>
        <rFont val="仿宋"/>
        <charset val="134"/>
      </rPr>
      <t>公共服务水平提升</t>
    </r>
  </si>
  <si>
    <r>
      <rPr>
        <sz val="12"/>
        <rFont val="仿宋"/>
        <charset val="134"/>
      </rPr>
      <t>日常工作顺利开展</t>
    </r>
  </si>
  <si>
    <r>
      <rPr>
        <sz val="12"/>
        <rFont val="仿宋"/>
        <charset val="134"/>
      </rPr>
      <t>做好常规检查，满足日常办公需要。</t>
    </r>
  </si>
  <si>
    <r>
      <rPr>
        <sz val="12"/>
        <rFont val="仿宋"/>
        <charset val="134"/>
      </rPr>
      <t>设备使用年限</t>
    </r>
  </si>
  <si>
    <r>
      <rPr>
        <sz val="12"/>
        <rFont val="Times New Roman"/>
        <charset val="134"/>
      </rPr>
      <t>10</t>
    </r>
    <r>
      <rPr>
        <sz val="12"/>
        <rFont val="仿宋"/>
        <charset val="134"/>
      </rPr>
      <t>年</t>
    </r>
  </si>
  <si>
    <r>
      <rPr>
        <sz val="12"/>
        <rFont val="仿宋"/>
        <charset val="134"/>
      </rPr>
      <t>使用人员满意度</t>
    </r>
  </si>
  <si>
    <r>
      <rPr>
        <sz val="12"/>
        <rFont val="仿宋"/>
        <charset val="134"/>
      </rPr>
      <t>信息网络建设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</si>
  <si>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</si>
  <si>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</si>
  <si>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年度总体目标</t>
    </r>
  </si>
  <si>
    <r>
      <rPr>
        <sz val="12"/>
        <rFont val="仿宋"/>
        <charset val="134"/>
      </rPr>
      <t>按时完成新办公场所信息化建设，保障日常办公需要。</t>
    </r>
  </si>
  <si>
    <r>
      <rPr>
        <sz val="12"/>
        <rFont val="仿宋"/>
        <charset val="134"/>
      </rPr>
      <t>采购数量</t>
    </r>
  </si>
  <si>
    <r>
      <rPr>
        <sz val="12"/>
        <rFont val="Times New Roman"/>
        <charset val="134"/>
      </rPr>
      <t>5</t>
    </r>
    <r>
      <rPr>
        <sz val="12"/>
        <rFont val="仿宋"/>
        <charset val="134"/>
      </rPr>
      <t>批</t>
    </r>
  </si>
  <si>
    <r>
      <rPr>
        <sz val="12"/>
        <rFont val="仿宋"/>
        <charset val="134"/>
      </rPr>
      <t>系统验收合格率</t>
    </r>
  </si>
  <si>
    <r>
      <rPr>
        <sz val="12"/>
        <rFont val="仿宋"/>
        <charset val="134"/>
      </rPr>
      <t>系统故障率</t>
    </r>
  </si>
  <si>
    <r>
      <rPr>
        <sz val="12"/>
        <rFont val="仿宋"/>
        <charset val="134"/>
      </rPr>
      <t>系统故障修复处理时间</t>
    </r>
  </si>
  <si>
    <r>
      <rPr>
        <sz val="12"/>
        <rFont val="Times New Roman"/>
        <charset val="134"/>
      </rPr>
      <t>4</t>
    </r>
    <r>
      <rPr>
        <sz val="12"/>
        <rFont val="仿宋"/>
        <charset val="134"/>
      </rPr>
      <t>小时</t>
    </r>
  </si>
  <si>
    <r>
      <rPr>
        <sz val="12"/>
        <rFont val="Times New Roman"/>
        <charset val="134"/>
      </rPr>
      <t>6</t>
    </r>
    <r>
      <rPr>
        <sz val="12"/>
        <rFont val="仿宋"/>
        <charset val="134"/>
      </rPr>
      <t>小时</t>
    </r>
  </si>
  <si>
    <r>
      <rPr>
        <sz val="12"/>
        <rFont val="仿宋"/>
        <charset val="134"/>
      </rPr>
      <t>有事故障修复时间较长，建议继续提升服务保障能力水平。</t>
    </r>
  </si>
  <si>
    <r>
      <rPr>
        <sz val="12"/>
        <rFont val="仿宋"/>
        <charset val="134"/>
      </rPr>
      <t>系统运行维护响应时间</t>
    </r>
  </si>
  <si>
    <r>
      <rPr>
        <sz val="12"/>
        <rFont val="仿宋"/>
        <charset val="134"/>
      </rPr>
      <t>年度维护成本增长率</t>
    </r>
  </si>
  <si>
    <r>
      <rPr>
        <sz val="12"/>
        <rFont val="仿宋"/>
        <charset val="134"/>
      </rPr>
      <t>系统正常使用年限</t>
    </r>
  </si>
  <si>
    <r>
      <rPr>
        <sz val="12"/>
        <rFont val="Times New Roman"/>
        <charset val="134"/>
      </rPr>
      <t>6</t>
    </r>
    <r>
      <rPr>
        <sz val="12"/>
        <rFont val="仿宋"/>
        <charset val="134"/>
      </rPr>
      <t>年</t>
    </r>
  </si>
  <si>
    <r>
      <rPr>
        <sz val="12"/>
        <rFont val="仿宋"/>
        <charset val="134"/>
      </rPr>
      <t>偶有系统故障，长期效果暂不明确，建议加强日常维护。</t>
    </r>
  </si>
  <si>
    <t>有时故障修复时间较长，建议继续提升服务保障能力水平。</t>
  </si>
  <si>
    <r>
      <t>填表人：周洁</t>
    </r>
    <r>
      <rPr>
        <sz val="12"/>
        <rFont val="Times New Roman"/>
        <charset val="134"/>
      </rPr>
      <t xml:space="preserve">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2023.7.12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>13575220541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</si>
</sst>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indexed="8"/>
      <name val="方正小标宋简体"/>
      <charset val="134"/>
    </font>
    <font>
      <sz val="12"/>
      <color indexed="8"/>
      <name val="Times New Roman"/>
      <charset val="134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仿宋"/>
      <charset val="134"/>
    </font>
    <font>
      <sz val="18"/>
      <name val="方正公文小标宋"/>
      <charset val="134"/>
    </font>
    <font>
      <sz val="12"/>
      <color rgb="FF000000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37">
    <xf numFmtId="0" fontId="0" fillId="0" borderId="0" xfId="0">
      <alignment vertical="center"/>
    </xf>
    <xf numFmtId="0" fontId="1" fillId="2" borderId="0" xfId="50" applyFont="1" applyFill="1">
      <alignment vertical="center"/>
    </xf>
    <xf numFmtId="0" fontId="2" fillId="0" borderId="0" xfId="59" applyFill="1" applyAlignment="1"/>
    <xf numFmtId="0" fontId="3" fillId="0" borderId="0" xfId="59" applyFont="1" applyFill="1" applyBorder="1" applyAlignment="1">
      <alignment horizontal="center" vertical="center" wrapText="1"/>
    </xf>
    <xf numFmtId="0" fontId="4" fillId="0" borderId="0" xfId="59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center" vertical="center" wrapText="1"/>
    </xf>
    <xf numFmtId="0" fontId="5" fillId="0" borderId="3" xfId="59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left" vertical="center"/>
    </xf>
    <xf numFmtId="0" fontId="5" fillId="0" borderId="4" xfId="59" applyFont="1" applyFill="1" applyBorder="1" applyAlignment="1">
      <alignment horizontal="center" vertical="center"/>
    </xf>
    <xf numFmtId="9" fontId="5" fillId="0" borderId="4" xfId="59" applyNumberFormat="1" applyFont="1" applyFill="1" applyBorder="1" applyAlignment="1">
      <alignment horizontal="center" vertical="center"/>
    </xf>
    <xf numFmtId="0" fontId="5" fillId="3" borderId="2" xfId="59" applyFont="1" applyFill="1" applyBorder="1" applyAlignment="1">
      <alignment horizontal="center" vertical="center"/>
    </xf>
    <xf numFmtId="0" fontId="5" fillId="0" borderId="5" xfId="59" applyFont="1" applyFill="1" applyBorder="1" applyAlignment="1">
      <alignment horizontal="center" vertical="center"/>
    </xf>
    <xf numFmtId="0" fontId="5" fillId="3" borderId="4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vertical="center"/>
    </xf>
    <xf numFmtId="0" fontId="5" fillId="0" borderId="6" xfId="59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left" vertical="center" wrapText="1"/>
    </xf>
    <xf numFmtId="0" fontId="5" fillId="0" borderId="5" xfId="59" applyFont="1" applyFill="1" applyBorder="1" applyAlignment="1">
      <alignment horizontal="left" vertical="center" wrapText="1"/>
    </xf>
    <xf numFmtId="0" fontId="5" fillId="0" borderId="7" xfId="59" applyFont="1" applyFill="1" applyBorder="1" applyAlignment="1">
      <alignment horizontal="left" vertical="center" wrapText="1"/>
    </xf>
    <xf numFmtId="0" fontId="5" fillId="0" borderId="3" xfId="59" applyFont="1" applyFill="1" applyBorder="1" applyAlignment="1">
      <alignment horizontal="center" vertical="center"/>
    </xf>
    <xf numFmtId="0" fontId="5" fillId="0" borderId="8" xfId="59" applyFont="1" applyFill="1" applyBorder="1" applyAlignment="1">
      <alignment horizontal="center" vertical="center" wrapText="1"/>
    </xf>
    <xf numFmtId="0" fontId="5" fillId="0" borderId="6" xfId="59" applyFont="1" applyFill="1" applyBorder="1" applyAlignment="1">
      <alignment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5" fillId="3" borderId="2" xfId="59" applyFont="1" applyFill="1" applyBorder="1" applyAlignment="1">
      <alignment horizontal="center" vertical="center" wrapText="1"/>
    </xf>
    <xf numFmtId="9" fontId="5" fillId="0" borderId="2" xfId="59" applyNumberFormat="1" applyFont="1" applyFill="1" applyBorder="1" applyAlignment="1">
      <alignment horizontal="center" vertical="center" wrapText="1"/>
    </xf>
    <xf numFmtId="9" fontId="5" fillId="3" borderId="2" xfId="59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vertical="center" wrapText="1"/>
    </xf>
    <xf numFmtId="0" fontId="5" fillId="0" borderId="5" xfId="59" applyFont="1" applyFill="1" applyBorder="1" applyAlignment="1">
      <alignment horizontal="center" vertical="center" wrapText="1"/>
    </xf>
    <xf numFmtId="0" fontId="7" fillId="0" borderId="9" xfId="52" applyFont="1" applyFill="1" applyBorder="1" applyAlignment="1">
      <alignment horizontal="left" vertical="center" wrapText="1"/>
    </xf>
    <xf numFmtId="0" fontId="5" fillId="0" borderId="9" xfId="52" applyFont="1" applyFill="1" applyBorder="1" applyAlignment="1">
      <alignment horizontal="left" vertical="center"/>
    </xf>
    <xf numFmtId="0" fontId="8" fillId="0" borderId="3" xfId="59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vertical="center" wrapText="1"/>
    </xf>
    <xf numFmtId="0" fontId="7" fillId="0" borderId="2" xfId="59" applyFont="1" applyFill="1" applyBorder="1" applyAlignment="1">
      <alignment vertical="center" wrapText="1"/>
    </xf>
    <xf numFmtId="0" fontId="5" fillId="0" borderId="7" xfId="59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/>
    </xf>
    <xf numFmtId="0" fontId="6" fillId="0" borderId="6" xfId="59" applyFont="1" applyFill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 wrapText="1"/>
    </xf>
    <xf numFmtId="0" fontId="6" fillId="0" borderId="8" xfId="59" applyFont="1" applyFill="1" applyBorder="1" applyAlignment="1">
      <alignment horizontal="center" vertical="center" wrapText="1"/>
    </xf>
    <xf numFmtId="0" fontId="7" fillId="0" borderId="4" xfId="59" applyFont="1" applyFill="1" applyBorder="1" applyAlignment="1">
      <alignment horizontal="left" vertical="center" wrapText="1"/>
    </xf>
    <xf numFmtId="0" fontId="7" fillId="0" borderId="4" xfId="59" applyFont="1" applyFill="1" applyBorder="1" applyAlignment="1">
      <alignment horizontal="center" vertical="center" wrapText="1"/>
    </xf>
    <xf numFmtId="0" fontId="5" fillId="0" borderId="6" xfId="59" applyNumberFormat="1" applyFont="1" applyFill="1" applyBorder="1" applyAlignment="1">
      <alignment horizontal="center" vertical="center" wrapText="1"/>
    </xf>
    <xf numFmtId="0" fontId="5" fillId="0" borderId="8" xfId="59" applyNumberFormat="1" applyFont="1" applyFill="1" applyBorder="1" applyAlignment="1">
      <alignment horizontal="center" vertical="center" wrapText="1"/>
    </xf>
    <xf numFmtId="0" fontId="5" fillId="0" borderId="3" xfId="59" applyNumberFormat="1" applyFont="1" applyFill="1" applyBorder="1" applyAlignment="1">
      <alignment horizontal="center" vertical="center" wrapText="1"/>
    </xf>
    <xf numFmtId="0" fontId="5" fillId="0" borderId="0" xfId="52" applyFont="1">
      <alignment vertical="center"/>
    </xf>
    <xf numFmtId="0" fontId="4" fillId="0" borderId="1" xfId="52" applyFont="1" applyBorder="1" applyAlignment="1">
      <alignment horizontal="center" vertical="center"/>
    </xf>
    <xf numFmtId="0" fontId="9" fillId="4" borderId="2" xfId="52" applyFont="1" applyFill="1" applyBorder="1" applyAlignment="1">
      <alignment horizontal="center" vertical="center" wrapText="1"/>
    </xf>
    <xf numFmtId="0" fontId="10" fillId="4" borderId="4" xfId="52" applyFont="1" applyFill="1" applyBorder="1" applyAlignment="1">
      <alignment horizontal="center" vertical="center" wrapText="1"/>
    </xf>
    <xf numFmtId="0" fontId="11" fillId="4" borderId="5" xfId="52" applyFont="1" applyFill="1" applyBorder="1" applyAlignment="1">
      <alignment horizontal="center" vertical="center" wrapText="1"/>
    </xf>
    <xf numFmtId="0" fontId="9" fillId="4" borderId="6" xfId="52" applyFont="1" applyFill="1" applyBorder="1" applyAlignment="1">
      <alignment horizontal="center" vertical="center" wrapText="1"/>
    </xf>
    <xf numFmtId="0" fontId="11" fillId="4" borderId="2" xfId="52" applyFont="1" applyFill="1" applyBorder="1" applyAlignment="1">
      <alignment horizontal="center" vertical="center" wrapText="1"/>
    </xf>
    <xf numFmtId="0" fontId="10" fillId="4" borderId="6" xfId="52" applyFont="1" applyFill="1" applyBorder="1" applyAlignment="1">
      <alignment horizontal="center" vertical="center" wrapText="1"/>
    </xf>
    <xf numFmtId="0" fontId="10" fillId="4" borderId="2" xfId="52" applyFont="1" applyFill="1" applyBorder="1" applyAlignment="1">
      <alignment horizontal="center" vertical="center" wrapText="1"/>
    </xf>
    <xf numFmtId="0" fontId="11" fillId="4" borderId="8" xfId="52" applyFont="1" applyFill="1" applyBorder="1" applyAlignment="1">
      <alignment horizontal="center" vertical="center" wrapText="1"/>
    </xf>
    <xf numFmtId="0" fontId="10" fillId="4" borderId="2" xfId="52" applyFont="1" applyFill="1" applyBorder="1" applyAlignment="1">
      <alignment horizontal="left" vertical="center" wrapText="1"/>
    </xf>
    <xf numFmtId="0" fontId="11" fillId="4" borderId="2" xfId="52" applyFont="1" applyFill="1" applyBorder="1" applyAlignment="1">
      <alignment horizontal="left" vertical="center" wrapText="1"/>
    </xf>
    <xf numFmtId="0" fontId="11" fillId="4" borderId="4" xfId="52" applyFont="1" applyFill="1" applyBorder="1" applyAlignment="1">
      <alignment horizontal="left" vertical="center" wrapText="1"/>
    </xf>
    <xf numFmtId="0" fontId="11" fillId="4" borderId="5" xfId="52" applyFont="1" applyFill="1" applyBorder="1" applyAlignment="1">
      <alignment horizontal="left" vertical="center" wrapText="1"/>
    </xf>
    <xf numFmtId="0" fontId="11" fillId="4" borderId="7" xfId="52" applyFont="1" applyFill="1" applyBorder="1" applyAlignment="1">
      <alignment horizontal="left" vertical="center" wrapText="1"/>
    </xf>
    <xf numFmtId="0" fontId="11" fillId="4" borderId="3" xfId="52" applyFont="1" applyFill="1" applyBorder="1" applyAlignment="1">
      <alignment horizontal="center" vertical="center" wrapText="1"/>
    </xf>
    <xf numFmtId="0" fontId="11" fillId="4" borderId="4" xfId="52" applyFont="1" applyFill="1" applyBorder="1" applyAlignment="1">
      <alignment vertical="center" wrapText="1"/>
    </xf>
    <xf numFmtId="0" fontId="11" fillId="4" borderId="5" xfId="52" applyFont="1" applyFill="1" applyBorder="1" applyAlignment="1">
      <alignment vertical="center" wrapText="1"/>
    </xf>
    <xf numFmtId="0" fontId="11" fillId="4" borderId="7" xfId="52" applyFont="1" applyFill="1" applyBorder="1" applyAlignment="1">
      <alignment vertical="center" wrapText="1"/>
    </xf>
    <xf numFmtId="0" fontId="10" fillId="4" borderId="2" xfId="52" applyFont="1" applyFill="1" applyBorder="1" applyAlignment="1">
      <alignment horizontal="justify" vertical="center" wrapText="1"/>
    </xf>
    <xf numFmtId="0" fontId="11" fillId="4" borderId="2" xfId="52" applyFont="1" applyFill="1" applyBorder="1" applyAlignment="1">
      <alignment horizontal="justify" vertical="center" wrapText="1"/>
    </xf>
    <xf numFmtId="0" fontId="10" fillId="4" borderId="7" xfId="52" applyFont="1" applyFill="1" applyBorder="1" applyAlignment="1">
      <alignment horizontal="center" vertical="center" wrapText="1"/>
    </xf>
    <xf numFmtId="9" fontId="11" fillId="4" borderId="4" xfId="52" applyNumberFormat="1" applyFont="1" applyFill="1" applyBorder="1" applyAlignment="1">
      <alignment horizontal="center" vertical="center" wrapText="1"/>
    </xf>
    <xf numFmtId="0" fontId="11" fillId="4" borderId="7" xfId="52" applyFont="1" applyFill="1" applyBorder="1" applyAlignment="1">
      <alignment horizontal="center" vertical="center" wrapText="1"/>
    </xf>
    <xf numFmtId="9" fontId="11" fillId="4" borderId="2" xfId="52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4" borderId="8" xfId="52" applyFont="1" applyFill="1" applyBorder="1" applyAlignment="1">
      <alignment horizontal="center" vertical="center" wrapText="1"/>
    </xf>
    <xf numFmtId="0" fontId="11" fillId="4" borderId="4" xfId="5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9" fontId="12" fillId="0" borderId="7" xfId="0" applyNumberFormat="1" applyFont="1" applyFill="1" applyBorder="1" applyAlignment="1">
      <alignment horizontal="center" vertical="center" wrapText="1"/>
    </xf>
    <xf numFmtId="0" fontId="7" fillId="0" borderId="9" xfId="52" applyFont="1" applyBorder="1" applyAlignment="1">
      <alignment horizontal="left" vertical="center" wrapText="1"/>
    </xf>
    <xf numFmtId="0" fontId="5" fillId="0" borderId="9" xfId="52" applyFont="1" applyBorder="1" applyAlignment="1">
      <alignment horizontal="left" vertical="center"/>
    </xf>
    <xf numFmtId="10" fontId="11" fillId="4" borderId="2" xfId="3" applyNumberFormat="1" applyFont="1" applyFill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0" fontId="11" fillId="4" borderId="6" xfId="52" applyFont="1" applyFill="1" applyBorder="1" applyAlignment="1">
      <alignment horizontal="center" vertical="center" wrapText="1"/>
    </xf>
    <xf numFmtId="0" fontId="10" fillId="4" borderId="6" xfId="52" applyFont="1" applyFill="1" applyBorder="1" applyAlignment="1">
      <alignment horizontal="left" vertical="center" wrapText="1"/>
    </xf>
    <xf numFmtId="0" fontId="11" fillId="4" borderId="8" xfId="52" applyFont="1" applyFill="1" applyBorder="1" applyAlignment="1">
      <alignment horizontal="left" vertical="center" wrapText="1"/>
    </xf>
    <xf numFmtId="0" fontId="11" fillId="4" borderId="3" xfId="52" applyFont="1" applyFill="1" applyBorder="1" applyAlignment="1">
      <alignment horizontal="left" vertical="center" wrapText="1"/>
    </xf>
    <xf numFmtId="0" fontId="10" fillId="4" borderId="3" xfId="52" applyFont="1" applyFill="1" applyBorder="1" applyAlignment="1">
      <alignment horizontal="center" vertical="center" wrapText="1"/>
    </xf>
    <xf numFmtId="43" fontId="11" fillId="4" borderId="2" xfId="52" applyNumberFormat="1" applyFont="1" applyFill="1" applyBorder="1" applyAlignment="1">
      <alignment horizontal="center" vertical="center"/>
    </xf>
    <xf numFmtId="0" fontId="13" fillId="2" borderId="0" xfId="50" applyFont="1" applyFill="1">
      <alignment vertical="center"/>
    </xf>
    <xf numFmtId="0" fontId="14" fillId="2" borderId="0" xfId="50" applyFont="1" applyFill="1">
      <alignment vertical="center"/>
    </xf>
    <xf numFmtId="0" fontId="15" fillId="2" borderId="0" xfId="50" applyFont="1" applyFill="1">
      <alignment vertical="center"/>
    </xf>
    <xf numFmtId="0" fontId="1" fillId="2" borderId="0" xfId="50" applyFont="1" applyFill="1" applyProtection="1">
      <alignment vertical="center"/>
    </xf>
    <xf numFmtId="0" fontId="15" fillId="2" borderId="0" xfId="50" applyFont="1" applyFill="1" applyProtection="1">
      <alignment vertical="center"/>
    </xf>
    <xf numFmtId="0" fontId="16" fillId="2" borderId="0" xfId="50" applyFont="1" applyFill="1" applyAlignment="1" applyProtection="1">
      <alignment horizontal="center" vertical="center"/>
    </xf>
    <xf numFmtId="0" fontId="17" fillId="2" borderId="6" xfId="50" applyFont="1" applyFill="1" applyBorder="1" applyAlignment="1" applyProtection="1">
      <alignment horizontal="center" vertical="center" wrapText="1"/>
    </xf>
    <xf numFmtId="0" fontId="17" fillId="2" borderId="4" xfId="50" applyFont="1" applyFill="1" applyBorder="1" applyAlignment="1" applyProtection="1">
      <alignment horizontal="center" vertical="center" wrapText="1"/>
    </xf>
    <xf numFmtId="0" fontId="17" fillId="2" borderId="7" xfId="50" applyFont="1" applyFill="1" applyBorder="1" applyAlignment="1" applyProtection="1">
      <alignment horizontal="center" vertical="center" wrapText="1"/>
    </xf>
    <xf numFmtId="0" fontId="11" fillId="2" borderId="4" xfId="50" applyFont="1" applyFill="1" applyBorder="1" applyAlignment="1" applyProtection="1">
      <alignment horizontal="center" vertical="center" wrapText="1"/>
    </xf>
    <xf numFmtId="0" fontId="17" fillId="2" borderId="3" xfId="50" applyFont="1" applyFill="1" applyBorder="1" applyAlignment="1" applyProtection="1">
      <alignment horizontal="center" vertical="center" wrapText="1"/>
    </xf>
    <xf numFmtId="176" fontId="17" fillId="2" borderId="4" xfId="1" applyNumberFormat="1" applyFont="1" applyFill="1" applyBorder="1" applyAlignment="1" applyProtection="1">
      <alignment vertical="center" wrapText="1"/>
    </xf>
    <xf numFmtId="176" fontId="17" fillId="2" borderId="7" xfId="1" applyNumberFormat="1" applyFont="1" applyFill="1" applyBorder="1" applyAlignment="1" applyProtection="1">
      <alignment vertical="center" wrapText="1"/>
    </xf>
    <xf numFmtId="10" fontId="17" fillId="2" borderId="4" xfId="50" applyNumberFormat="1" applyFont="1" applyFill="1" applyBorder="1" applyAlignment="1" applyProtection="1">
      <alignment horizontal="center" vertical="center" wrapText="1"/>
    </xf>
    <xf numFmtId="10" fontId="17" fillId="2" borderId="7" xfId="50" applyNumberFormat="1" applyFont="1" applyFill="1" applyBorder="1" applyAlignment="1" applyProtection="1">
      <alignment horizontal="center" vertical="center" wrapText="1"/>
    </xf>
    <xf numFmtId="0" fontId="14" fillId="2" borderId="5" xfId="50" applyFont="1" applyFill="1" applyBorder="1" applyAlignment="1" applyProtection="1">
      <alignment horizontal="center" vertical="center" wrapText="1"/>
    </xf>
    <xf numFmtId="176" fontId="14" fillId="2" borderId="5" xfId="1" applyNumberFormat="1" applyFont="1" applyFill="1" applyBorder="1" applyAlignment="1" applyProtection="1">
      <alignment horizontal="center" vertical="center" wrapText="1"/>
    </xf>
    <xf numFmtId="10" fontId="14" fillId="2" borderId="5" xfId="50" applyNumberFormat="1" applyFont="1" applyFill="1" applyBorder="1" applyAlignment="1" applyProtection="1">
      <alignment horizontal="center" vertical="center" wrapText="1"/>
    </xf>
    <xf numFmtId="0" fontId="17" fillId="2" borderId="2" xfId="50" applyFont="1" applyFill="1" applyBorder="1" applyAlignment="1" applyProtection="1">
      <alignment horizontal="center" vertical="center" wrapText="1"/>
    </xf>
    <xf numFmtId="49" fontId="11" fillId="2" borderId="4" xfId="50" applyNumberFormat="1" applyFont="1" applyFill="1" applyBorder="1" applyAlignment="1" applyProtection="1">
      <alignment horizontal="center" vertical="center" wrapText="1"/>
    </xf>
    <xf numFmtId="49" fontId="17" fillId="2" borderId="7" xfId="50" applyNumberFormat="1" applyFont="1" applyFill="1" applyBorder="1" applyAlignment="1" applyProtection="1">
      <alignment horizontal="center" vertical="center" wrapText="1"/>
    </xf>
    <xf numFmtId="0" fontId="17" fillId="2" borderId="2" xfId="50" applyFont="1" applyFill="1" applyBorder="1" applyAlignment="1" applyProtection="1">
      <alignment horizontal="left" vertical="center" wrapText="1"/>
    </xf>
    <xf numFmtId="0" fontId="17" fillId="2" borderId="4" xfId="1" applyNumberFormat="1" applyFont="1" applyFill="1" applyBorder="1" applyAlignment="1" applyProtection="1">
      <alignment horizontal="center" vertical="center" wrapText="1"/>
    </xf>
    <xf numFmtId="0" fontId="17" fillId="2" borderId="7" xfId="1" applyNumberFormat="1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left" vertical="center" wrapText="1"/>
    </xf>
    <xf numFmtId="43" fontId="14" fillId="2" borderId="0" xfId="50" applyNumberFormat="1" applyFont="1" applyFill="1">
      <alignment vertical="center"/>
    </xf>
    <xf numFmtId="0" fontId="11" fillId="2" borderId="4" xfId="1" applyNumberFormat="1" applyFont="1" applyFill="1" applyBorder="1" applyAlignment="1" applyProtection="1">
      <alignment horizontal="left" vertical="center"/>
    </xf>
    <xf numFmtId="0" fontId="17" fillId="2" borderId="4" xfId="1" applyNumberFormat="1" applyFont="1" applyFill="1" applyBorder="1" applyAlignment="1" applyProtection="1">
      <alignment horizontal="center" vertical="center"/>
    </xf>
    <xf numFmtId="0" fontId="17" fillId="2" borderId="7" xfId="1" applyNumberFormat="1" applyFont="1" applyFill="1" applyBorder="1" applyAlignment="1" applyProtection="1">
      <alignment horizontal="center" vertical="center"/>
    </xf>
    <xf numFmtId="0" fontId="17" fillId="2" borderId="4" xfId="1" applyNumberFormat="1" applyFont="1" applyFill="1" applyBorder="1" applyAlignment="1" applyProtection="1">
      <alignment horizontal="left" vertical="center"/>
    </xf>
    <xf numFmtId="0" fontId="14" fillId="2" borderId="5" xfId="50" applyFont="1" applyFill="1" applyBorder="1" applyAlignment="1" applyProtection="1">
      <alignment horizontal="left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10" fontId="13" fillId="2" borderId="5" xfId="3" applyNumberFormat="1" applyFont="1" applyFill="1" applyBorder="1" applyAlignment="1" applyProtection="1">
      <alignment horizontal="right" vertical="center" wrapText="1"/>
    </xf>
    <xf numFmtId="0" fontId="18" fillId="2" borderId="6" xfId="50" applyFont="1" applyFill="1" applyBorder="1" applyAlignment="1" applyProtection="1">
      <alignment horizontal="center" vertical="center" wrapText="1"/>
    </xf>
    <xf numFmtId="49" fontId="15" fillId="2" borderId="2" xfId="50" applyNumberFormat="1" applyFont="1" applyFill="1" applyBorder="1" applyAlignment="1" applyProtection="1">
      <alignment horizontal="center" vertical="center" wrapText="1"/>
    </xf>
    <xf numFmtId="49" fontId="17" fillId="2" borderId="2" xfId="50" applyNumberFormat="1" applyFont="1" applyFill="1" applyBorder="1" applyAlignment="1" applyProtection="1">
      <alignment horizontal="center" vertical="center" wrapText="1"/>
    </xf>
    <xf numFmtId="0" fontId="15" fillId="2" borderId="3" xfId="50" applyFont="1" applyFill="1" applyBorder="1" applyAlignment="1" applyProtection="1">
      <alignment horizontal="center" vertical="center" wrapText="1"/>
    </xf>
    <xf numFmtId="49" fontId="15" fillId="2" borderId="2" xfId="1" applyNumberFormat="1" applyFont="1" applyFill="1" applyBorder="1" applyAlignment="1" applyProtection="1">
      <alignment horizontal="center" vertical="center" wrapText="1"/>
    </xf>
    <xf numFmtId="49" fontId="10" fillId="2" borderId="4" xfId="50" applyNumberFormat="1" applyFont="1" applyFill="1" applyBorder="1" applyAlignment="1" applyProtection="1">
      <alignment horizontal="left" vertical="center" wrapText="1"/>
    </xf>
    <xf numFmtId="49" fontId="17" fillId="2" borderId="5" xfId="50" applyNumberFormat="1" applyFont="1" applyFill="1" applyBorder="1" applyAlignment="1" applyProtection="1">
      <alignment horizontal="left" vertical="center" wrapText="1"/>
    </xf>
    <xf numFmtId="49" fontId="17" fillId="2" borderId="7" xfId="50" applyNumberFormat="1" applyFont="1" applyFill="1" applyBorder="1" applyAlignment="1" applyProtection="1">
      <alignment horizontal="left" vertical="center" wrapText="1"/>
    </xf>
    <xf numFmtId="0" fontId="15" fillId="2" borderId="9" xfId="50" applyFont="1" applyFill="1" applyBorder="1" applyAlignment="1" applyProtection="1">
      <alignment horizontal="left" vertical="center" wrapText="1"/>
    </xf>
    <xf numFmtId="0" fontId="18" fillId="2" borderId="0" xfId="50" applyFont="1" applyFill="1" applyAlignment="1" applyProtection="1">
      <alignment horizontal="left" vertical="center" wrapText="1"/>
    </xf>
    <xf numFmtId="0" fontId="15" fillId="2" borderId="0" xfId="50" applyFont="1" applyFill="1" applyAlignment="1" applyProtection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 2" xf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46"/>
  <sheetViews>
    <sheetView zoomScaleSheetLayoutView="85" topLeftCell="A42" workbookViewId="0">
      <selection activeCell="G52" sqref="G52"/>
    </sheetView>
  </sheetViews>
  <sheetFormatPr defaultColWidth="9" defaultRowHeight="15.75"/>
  <cols>
    <col min="1" max="1" width="31.125" style="94" customWidth="1"/>
    <col min="2" max="3" width="10" style="94" customWidth="1"/>
    <col min="4" max="5" width="10.5" style="94" customWidth="1"/>
    <col min="6" max="7" width="10" style="94" customWidth="1"/>
    <col min="8" max="16384" width="9" style="94"/>
  </cols>
  <sheetData>
    <row r="1" spans="1:7">
      <c r="A1" s="95" t="s">
        <v>0</v>
      </c>
      <c r="B1" s="96"/>
      <c r="C1" s="96"/>
      <c r="D1" s="96"/>
      <c r="E1" s="96"/>
      <c r="F1" s="96"/>
      <c r="G1" s="96"/>
    </row>
    <row r="2" ht="27.6" customHeight="1" spans="1:7">
      <c r="A2" s="97" t="s">
        <v>1</v>
      </c>
      <c r="B2" s="97"/>
      <c r="C2" s="97"/>
      <c r="D2" s="97"/>
      <c r="E2" s="97"/>
      <c r="F2" s="97"/>
      <c r="G2" s="97"/>
    </row>
    <row r="3" ht="18.75" customHeight="1" spans="1:7">
      <c r="A3" s="98" t="s">
        <v>2</v>
      </c>
      <c r="B3" s="99" t="s">
        <v>3</v>
      </c>
      <c r="C3" s="100"/>
      <c r="D3" s="101" t="s">
        <v>4</v>
      </c>
      <c r="E3" s="100"/>
      <c r="F3" s="99" t="s">
        <v>5</v>
      </c>
      <c r="G3" s="100"/>
    </row>
    <row r="4" s="92" customFormat="1" ht="18.75" customHeight="1" spans="1:7">
      <c r="A4" s="102"/>
      <c r="B4" s="103">
        <v>114</v>
      </c>
      <c r="C4" s="104"/>
      <c r="D4" s="103">
        <v>105</v>
      </c>
      <c r="E4" s="104"/>
      <c r="F4" s="105">
        <f>D4/B4*100%</f>
        <v>0.921052631578947</v>
      </c>
      <c r="G4" s="106"/>
    </row>
    <row r="5" s="92" customFormat="1" ht="18.75" customHeight="1" spans="1:7">
      <c r="A5" s="107"/>
      <c r="B5" s="108"/>
      <c r="C5" s="108"/>
      <c r="D5" s="108"/>
      <c r="E5" s="108"/>
      <c r="F5" s="109"/>
      <c r="G5" s="109"/>
    </row>
    <row r="6" s="92" customFormat="1" ht="18.75" customHeight="1" spans="1:7">
      <c r="A6" s="110" t="s">
        <v>6</v>
      </c>
      <c r="B6" s="111" t="s">
        <v>7</v>
      </c>
      <c r="C6" s="112"/>
      <c r="D6" s="111" t="s">
        <v>8</v>
      </c>
      <c r="E6" s="112"/>
      <c r="F6" s="111" t="s">
        <v>9</v>
      </c>
      <c r="G6" s="112"/>
    </row>
    <row r="7" s="93" customFormat="1" ht="18.75" customHeight="1" spans="1:7">
      <c r="A7" s="113" t="s">
        <v>10</v>
      </c>
      <c r="B7" s="114">
        <f>B8+B11+B12</f>
        <v>37.8</v>
      </c>
      <c r="C7" s="115"/>
      <c r="D7" s="114">
        <v>50</v>
      </c>
      <c r="E7" s="115"/>
      <c r="F7" s="114">
        <v>28.94</v>
      </c>
      <c r="G7" s="115"/>
    </row>
    <row r="8" ht="18.75" customHeight="1" spans="1:7">
      <c r="A8" s="113" t="s">
        <v>11</v>
      </c>
      <c r="B8" s="114">
        <f>B9+B10</f>
        <v>29.34</v>
      </c>
      <c r="C8" s="115"/>
      <c r="D8" s="114">
        <v>35</v>
      </c>
      <c r="E8" s="115"/>
      <c r="F8" s="114">
        <v>19.4</v>
      </c>
      <c r="G8" s="115"/>
    </row>
    <row r="9" ht="18.75" customHeight="1" spans="1:7">
      <c r="A9" s="113" t="s">
        <v>12</v>
      </c>
      <c r="B9" s="114"/>
      <c r="C9" s="115"/>
      <c r="D9" s="114"/>
      <c r="E9" s="115"/>
      <c r="F9" s="114"/>
      <c r="G9" s="115"/>
    </row>
    <row r="10" ht="18.75" customHeight="1" spans="1:7">
      <c r="A10" s="113" t="s">
        <v>13</v>
      </c>
      <c r="B10" s="114">
        <v>29.34</v>
      </c>
      <c r="C10" s="115"/>
      <c r="D10" s="114">
        <v>35</v>
      </c>
      <c r="E10" s="115"/>
      <c r="F10" s="114">
        <v>19.4</v>
      </c>
      <c r="G10" s="115"/>
    </row>
    <row r="11" ht="18.75" customHeight="1" spans="1:7">
      <c r="A11" s="113" t="s">
        <v>14</v>
      </c>
      <c r="B11" s="114"/>
      <c r="C11" s="115"/>
      <c r="D11" s="114"/>
      <c r="E11" s="115"/>
      <c r="F11" s="114"/>
      <c r="G11" s="115"/>
    </row>
    <row r="12" ht="18.75" customHeight="1" spans="1:7">
      <c r="A12" s="113" t="s">
        <v>15</v>
      </c>
      <c r="B12" s="114">
        <v>8.46</v>
      </c>
      <c r="C12" s="115"/>
      <c r="D12" s="114">
        <v>15</v>
      </c>
      <c r="E12" s="115"/>
      <c r="F12" s="114">
        <v>9.54</v>
      </c>
      <c r="G12" s="115"/>
    </row>
    <row r="13" s="93" customFormat="1" ht="18.75" customHeight="1" spans="1:7">
      <c r="A13" s="113" t="s">
        <v>16</v>
      </c>
      <c r="B13" s="114">
        <f>SUM(B14:C16)</f>
        <v>280.48</v>
      </c>
      <c r="C13" s="115"/>
      <c r="D13" s="114">
        <v>2078.98</v>
      </c>
      <c r="E13" s="115"/>
      <c r="F13" s="114">
        <v>958.42</v>
      </c>
      <c r="G13" s="115"/>
    </row>
    <row r="14" s="93" customFormat="1" ht="18.75" customHeight="1" spans="1:7">
      <c r="A14" s="116" t="s">
        <v>17</v>
      </c>
      <c r="B14" s="114">
        <v>227.72</v>
      </c>
      <c r="C14" s="115"/>
      <c r="D14" s="114">
        <v>83.98</v>
      </c>
      <c r="E14" s="115"/>
      <c r="F14" s="114"/>
      <c r="G14" s="115"/>
    </row>
    <row r="15" s="93" customFormat="1" ht="18.75" customHeight="1" spans="1:7">
      <c r="A15" s="116" t="s">
        <v>18</v>
      </c>
      <c r="B15" s="114">
        <v>52.76</v>
      </c>
      <c r="C15" s="115"/>
      <c r="D15" s="114">
        <v>1995</v>
      </c>
      <c r="E15" s="115"/>
      <c r="F15" s="114">
        <v>958.42</v>
      </c>
      <c r="G15" s="115"/>
    </row>
    <row r="16" s="93" customFormat="1" ht="18.75" customHeight="1" spans="1:7">
      <c r="A16" s="113"/>
      <c r="B16" s="114"/>
      <c r="C16" s="115"/>
      <c r="D16" s="114"/>
      <c r="E16" s="115"/>
      <c r="F16" s="114"/>
      <c r="G16" s="115"/>
    </row>
    <row r="17" s="93" customFormat="1" ht="18.75" customHeight="1" spans="1:10">
      <c r="A17" s="113" t="s">
        <v>19</v>
      </c>
      <c r="B17" s="114">
        <f>SUM(B18:C36)</f>
        <v>276.52</v>
      </c>
      <c r="C17" s="115"/>
      <c r="D17" s="114">
        <v>362</v>
      </c>
      <c r="E17" s="115"/>
      <c r="F17" s="114">
        <v>746.13</v>
      </c>
      <c r="G17" s="115"/>
      <c r="H17" s="117"/>
      <c r="J17" s="117"/>
    </row>
    <row r="18" ht="18.75" customHeight="1" spans="1:7">
      <c r="A18" s="118" t="s">
        <v>20</v>
      </c>
      <c r="B18" s="114">
        <v>18.06</v>
      </c>
      <c r="C18" s="115"/>
      <c r="D18" s="119">
        <v>189.83</v>
      </c>
      <c r="E18" s="120"/>
      <c r="F18" s="114">
        <v>44.31</v>
      </c>
      <c r="G18" s="115"/>
    </row>
    <row r="19" ht="18.75" customHeight="1" spans="1:7">
      <c r="A19" s="121" t="s">
        <v>21</v>
      </c>
      <c r="B19" s="114">
        <v>14.54</v>
      </c>
      <c r="C19" s="115"/>
      <c r="D19" s="119"/>
      <c r="E19" s="120"/>
      <c r="F19" s="114">
        <v>17.25</v>
      </c>
      <c r="G19" s="115"/>
    </row>
    <row r="20" ht="18.75" customHeight="1" spans="1:7">
      <c r="A20" s="121" t="s">
        <v>22</v>
      </c>
      <c r="B20" s="114">
        <v>24.67</v>
      </c>
      <c r="C20" s="115"/>
      <c r="D20" s="119"/>
      <c r="E20" s="120"/>
      <c r="F20" s="114">
        <v>201.76</v>
      </c>
      <c r="G20" s="115"/>
    </row>
    <row r="21" ht="18.75" customHeight="1" spans="1:7">
      <c r="A21" s="121" t="s">
        <v>23</v>
      </c>
      <c r="B21" s="114">
        <v>1.59</v>
      </c>
      <c r="C21" s="115"/>
      <c r="D21" s="119">
        <v>5</v>
      </c>
      <c r="E21" s="120"/>
      <c r="F21" s="114">
        <v>5.73</v>
      </c>
      <c r="G21" s="115"/>
    </row>
    <row r="22" ht="18.75" customHeight="1" spans="1:7">
      <c r="A22" s="121" t="s">
        <v>24</v>
      </c>
      <c r="B22" s="114">
        <v>0.78</v>
      </c>
      <c r="C22" s="115"/>
      <c r="D22" s="119">
        <v>10</v>
      </c>
      <c r="E22" s="120"/>
      <c r="F22" s="114">
        <v>10.36</v>
      </c>
      <c r="G22" s="115"/>
    </row>
    <row r="23" ht="18.75" customHeight="1" spans="1:7">
      <c r="A23" s="121" t="s">
        <v>25</v>
      </c>
      <c r="B23" s="114">
        <v>12.67</v>
      </c>
      <c r="C23" s="115"/>
      <c r="D23" s="119"/>
      <c r="E23" s="120"/>
      <c r="F23" s="114">
        <v>30.69</v>
      </c>
      <c r="G23" s="115"/>
    </row>
    <row r="24" ht="18.75" customHeight="1" spans="1:7">
      <c r="A24" s="118" t="s">
        <v>26</v>
      </c>
      <c r="B24" s="114">
        <v>0.9</v>
      </c>
      <c r="C24" s="115"/>
      <c r="D24" s="119"/>
      <c r="E24" s="120"/>
      <c r="F24" s="114">
        <v>2.5</v>
      </c>
      <c r="G24" s="115"/>
    </row>
    <row r="25" ht="18.75" customHeight="1" spans="1:7">
      <c r="A25" s="118" t="s">
        <v>27</v>
      </c>
      <c r="B25" s="114"/>
      <c r="C25" s="115"/>
      <c r="D25" s="119"/>
      <c r="E25" s="120"/>
      <c r="F25" s="114">
        <v>39.45</v>
      </c>
      <c r="G25" s="115"/>
    </row>
    <row r="26" ht="18.75" customHeight="1" spans="1:7">
      <c r="A26" s="118" t="s">
        <v>28</v>
      </c>
      <c r="B26" s="114">
        <v>21.08</v>
      </c>
      <c r="C26" s="115"/>
      <c r="D26" s="119"/>
      <c r="E26" s="120"/>
      <c r="F26" s="114">
        <v>41.71</v>
      </c>
      <c r="G26" s="115"/>
    </row>
    <row r="27" ht="18.75" customHeight="1" spans="1:7">
      <c r="A27" s="118" t="s">
        <v>29</v>
      </c>
      <c r="B27" s="114">
        <v>42.5</v>
      </c>
      <c r="C27" s="115"/>
      <c r="D27" s="119">
        <v>83</v>
      </c>
      <c r="E27" s="120"/>
      <c r="F27" s="114">
        <v>20.25</v>
      </c>
      <c r="G27" s="115"/>
    </row>
    <row r="28" ht="18.75" customHeight="1" spans="1:7">
      <c r="A28" s="118" t="s">
        <v>30</v>
      </c>
      <c r="B28" s="114">
        <v>27</v>
      </c>
      <c r="C28" s="115"/>
      <c r="D28" s="119"/>
      <c r="E28" s="120"/>
      <c r="F28" s="114">
        <v>31.5</v>
      </c>
      <c r="G28" s="115"/>
    </row>
    <row r="29" ht="18.75" customHeight="1" spans="1:7">
      <c r="A29" s="118" t="s">
        <v>31</v>
      </c>
      <c r="B29" s="114"/>
      <c r="C29" s="115"/>
      <c r="D29" s="119"/>
      <c r="E29" s="120"/>
      <c r="F29" s="114">
        <v>13.78</v>
      </c>
      <c r="G29" s="115"/>
    </row>
    <row r="30" ht="18.75" customHeight="1" spans="1:7">
      <c r="A30" s="118" t="s">
        <v>32</v>
      </c>
      <c r="B30" s="119"/>
      <c r="C30" s="120"/>
      <c r="D30" s="119">
        <v>19.17</v>
      </c>
      <c r="E30" s="120"/>
      <c r="F30" s="119">
        <v>170.58</v>
      </c>
      <c r="G30" s="120"/>
    </row>
    <row r="31" customFormat="1" ht="18.75" customHeight="1" spans="1:13">
      <c r="A31" s="118" t="s">
        <v>33</v>
      </c>
      <c r="B31" s="119"/>
      <c r="C31" s="120"/>
      <c r="D31" s="119"/>
      <c r="E31" s="120"/>
      <c r="F31" s="119">
        <v>3</v>
      </c>
      <c r="G31" s="120"/>
      <c r="L31" s="94"/>
      <c r="M31" s="94"/>
    </row>
    <row r="32" customFormat="1" ht="18.75" customHeight="1" spans="1:13">
      <c r="A32" s="118" t="s">
        <v>34</v>
      </c>
      <c r="B32" s="119">
        <v>3.9</v>
      </c>
      <c r="C32" s="120"/>
      <c r="D32" s="119">
        <v>5</v>
      </c>
      <c r="E32" s="120"/>
      <c r="F32" s="119">
        <v>4.69</v>
      </c>
      <c r="G32" s="120"/>
      <c r="L32" s="94"/>
      <c r="M32" s="94"/>
    </row>
    <row r="33" customFormat="1" ht="18.75" customHeight="1" spans="1:13">
      <c r="A33" s="118" t="s">
        <v>35</v>
      </c>
      <c r="B33" s="119">
        <v>8.46</v>
      </c>
      <c r="C33" s="120"/>
      <c r="D33" s="119">
        <v>15</v>
      </c>
      <c r="E33" s="120"/>
      <c r="F33" s="119">
        <v>9.54</v>
      </c>
      <c r="G33" s="120"/>
      <c r="L33" s="94"/>
      <c r="M33" s="94"/>
    </row>
    <row r="34" customFormat="1" ht="18.75" customHeight="1" spans="1:13">
      <c r="A34" s="118" t="s">
        <v>36</v>
      </c>
      <c r="B34" s="119">
        <v>29.34</v>
      </c>
      <c r="C34" s="120"/>
      <c r="D34" s="119">
        <v>35</v>
      </c>
      <c r="E34" s="120"/>
      <c r="F34" s="119">
        <v>19.4</v>
      </c>
      <c r="G34" s="120"/>
      <c r="L34" s="94"/>
      <c r="M34" s="94"/>
    </row>
    <row r="35" customFormat="1" ht="18.75" customHeight="1" spans="1:13">
      <c r="A35" s="118" t="s">
        <v>37</v>
      </c>
      <c r="B35" s="119">
        <v>70.56</v>
      </c>
      <c r="C35" s="120"/>
      <c r="D35" s="119"/>
      <c r="E35" s="120"/>
      <c r="F35" s="119">
        <v>75.65</v>
      </c>
      <c r="G35" s="120"/>
      <c r="L35" s="94"/>
      <c r="M35" s="94"/>
    </row>
    <row r="36" customFormat="1" ht="18.75" customHeight="1" spans="1:13">
      <c r="A36" s="118" t="s">
        <v>38</v>
      </c>
      <c r="B36" s="119">
        <v>0.47</v>
      </c>
      <c r="C36" s="120"/>
      <c r="D36" s="119"/>
      <c r="E36" s="120"/>
      <c r="F36" s="119"/>
      <c r="G36" s="120"/>
      <c r="L36" s="94"/>
      <c r="M36" s="94"/>
    </row>
    <row r="37" customFormat="1" ht="18.75" customHeight="1" spans="1:13">
      <c r="A37" s="118" t="s">
        <v>39</v>
      </c>
      <c r="B37" s="119"/>
      <c r="C37" s="120"/>
      <c r="D37" s="119"/>
      <c r="E37" s="120"/>
      <c r="F37" s="119">
        <v>2.09</v>
      </c>
      <c r="G37" s="120"/>
      <c r="L37" s="94"/>
      <c r="M37" s="94"/>
    </row>
    <row r="38" customFormat="1" ht="18.75" customHeight="1" spans="1:13">
      <c r="A38" s="118" t="s">
        <v>40</v>
      </c>
      <c r="B38" s="119"/>
      <c r="C38" s="120"/>
      <c r="D38" s="119"/>
      <c r="E38" s="120"/>
      <c r="F38" s="119">
        <v>1.89</v>
      </c>
      <c r="G38" s="120"/>
      <c r="L38" s="94"/>
      <c r="M38" s="94"/>
    </row>
    <row r="39" s="92" customFormat="1" ht="18.75" customHeight="1" spans="1:7">
      <c r="A39" s="121" t="s">
        <v>41</v>
      </c>
      <c r="B39" s="114" t="s">
        <v>42</v>
      </c>
      <c r="C39" s="115"/>
      <c r="D39" s="114" t="s">
        <v>42</v>
      </c>
      <c r="E39" s="115"/>
      <c r="F39" s="114" t="s">
        <v>42</v>
      </c>
      <c r="G39" s="115"/>
    </row>
    <row r="40" s="92" customFormat="1" ht="18.75" customHeight="1" spans="1:7">
      <c r="A40" s="113" t="s">
        <v>43</v>
      </c>
      <c r="B40" s="114" t="s">
        <v>42</v>
      </c>
      <c r="C40" s="115"/>
      <c r="D40" s="114" t="s">
        <v>42</v>
      </c>
      <c r="E40" s="115"/>
      <c r="F40" s="114" t="s">
        <v>42</v>
      </c>
      <c r="G40" s="115"/>
    </row>
    <row r="41" s="92" customFormat="1" ht="18.75" customHeight="1" spans="1:7">
      <c r="A41" s="122"/>
      <c r="B41" s="123"/>
      <c r="C41" s="123"/>
      <c r="D41" s="124"/>
      <c r="E41" s="124"/>
      <c r="F41" s="125"/>
      <c r="G41" s="125"/>
    </row>
    <row r="42" ht="31.5" customHeight="1" spans="1:7">
      <c r="A42" s="126" t="s">
        <v>44</v>
      </c>
      <c r="B42" s="127" t="s">
        <v>45</v>
      </c>
      <c r="C42" s="128" t="s">
        <v>46</v>
      </c>
      <c r="D42" s="128" t="s">
        <v>47</v>
      </c>
      <c r="E42" s="128" t="s">
        <v>48</v>
      </c>
      <c r="F42" s="128" t="s">
        <v>49</v>
      </c>
      <c r="G42" s="128" t="s">
        <v>50</v>
      </c>
    </row>
    <row r="43" ht="23.25" customHeight="1" spans="1:7">
      <c r="A43" s="129"/>
      <c r="B43" s="130" t="s">
        <v>51</v>
      </c>
      <c r="C43" s="130" t="s">
        <v>51</v>
      </c>
      <c r="D43" s="130" t="s">
        <v>51</v>
      </c>
      <c r="E43" s="130" t="s">
        <v>51</v>
      </c>
      <c r="F43" s="130" t="s">
        <v>51</v>
      </c>
      <c r="G43" s="130" t="s">
        <v>51</v>
      </c>
    </row>
    <row r="44" ht="45" customHeight="1" spans="1:7">
      <c r="A44" s="110" t="s">
        <v>52</v>
      </c>
      <c r="B44" s="131" t="s">
        <v>53</v>
      </c>
      <c r="C44" s="132"/>
      <c r="D44" s="132"/>
      <c r="E44" s="132"/>
      <c r="F44" s="132"/>
      <c r="G44" s="133"/>
    </row>
    <row r="45" ht="33" customHeight="1" spans="1:7">
      <c r="A45" s="134" t="s">
        <v>54</v>
      </c>
      <c r="B45" s="134"/>
      <c r="C45" s="134"/>
      <c r="D45" s="134"/>
      <c r="E45" s="134"/>
      <c r="F45" s="134"/>
      <c r="G45" s="134"/>
    </row>
    <row r="46" ht="14.25" spans="1:7">
      <c r="A46" s="135" t="s">
        <v>55</v>
      </c>
      <c r="B46" s="136"/>
      <c r="C46" s="136"/>
      <c r="D46" s="136"/>
      <c r="E46" s="136"/>
      <c r="F46" s="136"/>
      <c r="G46" s="136"/>
    </row>
  </sheetData>
  <mergeCells count="111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F35:G35"/>
    <mergeCell ref="B36:C36"/>
    <mergeCell ref="F36:G36"/>
    <mergeCell ref="F37:G37"/>
    <mergeCell ref="F38:G38"/>
    <mergeCell ref="B39:C39"/>
    <mergeCell ref="D39:E39"/>
    <mergeCell ref="F39:G39"/>
    <mergeCell ref="B40:C40"/>
    <mergeCell ref="D40:E40"/>
    <mergeCell ref="F40:G40"/>
    <mergeCell ref="B44:G44"/>
    <mergeCell ref="A45:G45"/>
    <mergeCell ref="A46:G46"/>
    <mergeCell ref="A3:A4"/>
    <mergeCell ref="A42:A43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43"/>
  <sheetViews>
    <sheetView view="pageBreakPreview" zoomScale="115" zoomScaleNormal="85" topLeftCell="A36" workbookViewId="0">
      <selection activeCell="I49" sqref="I49"/>
    </sheetView>
  </sheetViews>
  <sheetFormatPr defaultColWidth="9" defaultRowHeight="15.75"/>
  <cols>
    <col min="1" max="4" width="9" style="47"/>
    <col min="5" max="6" width="4" style="47" customWidth="1"/>
    <col min="7" max="9" width="9" style="47"/>
    <col min="10" max="11" width="9.375" style="47" customWidth="1"/>
    <col min="12" max="16384" width="9" style="47"/>
  </cols>
  <sheetData>
    <row r="1" spans="1:1">
      <c r="A1" s="47" t="s">
        <v>56</v>
      </c>
    </row>
    <row r="2" ht="29.25" customHeight="1" spans="1:11">
      <c r="A2" s="48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31" customHeight="1" spans="1:11">
      <c r="A3" s="49" t="s">
        <v>58</v>
      </c>
      <c r="B3" s="50" t="s">
        <v>59</v>
      </c>
      <c r="C3" s="51"/>
      <c r="D3" s="51"/>
      <c r="E3" s="51"/>
      <c r="F3" s="51"/>
      <c r="G3" s="51"/>
      <c r="H3" s="51"/>
      <c r="I3" s="51"/>
      <c r="J3" s="51"/>
      <c r="K3" s="70"/>
    </row>
    <row r="4" ht="30" customHeight="1" spans="1:11">
      <c r="A4" s="52" t="s">
        <v>60</v>
      </c>
      <c r="B4" s="53"/>
      <c r="C4" s="53"/>
      <c r="D4" s="54" t="s">
        <v>61</v>
      </c>
      <c r="E4" s="55" t="s">
        <v>62</v>
      </c>
      <c r="F4" s="53"/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</row>
    <row r="5" ht="23" customHeight="1" spans="1:11">
      <c r="A5" s="56"/>
      <c r="B5" s="55" t="s">
        <v>68</v>
      </c>
      <c r="C5" s="53"/>
      <c r="D5" s="53">
        <v>175.22</v>
      </c>
      <c r="E5" s="53">
        <v>3524.66</v>
      </c>
      <c r="F5" s="53"/>
      <c r="G5" s="53">
        <v>3104.03</v>
      </c>
      <c r="H5" s="53">
        <v>3104.03</v>
      </c>
      <c r="I5" s="53">
        <v>10</v>
      </c>
      <c r="J5" s="84">
        <f>H5/G5</f>
        <v>1</v>
      </c>
      <c r="K5" s="85">
        <f>I5*J5</f>
        <v>10</v>
      </c>
    </row>
    <row r="6" ht="23" customHeight="1" spans="1:11">
      <c r="A6" s="56"/>
      <c r="B6" s="57" t="s">
        <v>69</v>
      </c>
      <c r="C6" s="58"/>
      <c r="D6" s="58"/>
      <c r="E6" s="58"/>
      <c r="F6" s="58"/>
      <c r="G6" s="58"/>
      <c r="H6" s="57" t="s">
        <v>70</v>
      </c>
      <c r="I6" s="58"/>
      <c r="J6" s="58"/>
      <c r="K6" s="58"/>
    </row>
    <row r="7" ht="23" customHeight="1" spans="1:11">
      <c r="A7" s="56"/>
      <c r="B7" s="58" t="s">
        <v>71</v>
      </c>
      <c r="C7" s="58"/>
      <c r="D7" s="58"/>
      <c r="E7" s="58"/>
      <c r="F7" s="58"/>
      <c r="G7" s="58"/>
      <c r="H7" s="57" t="s">
        <v>72</v>
      </c>
      <c r="I7" s="58"/>
      <c r="J7" s="58"/>
      <c r="K7" s="58"/>
    </row>
    <row r="8" ht="23" customHeight="1" spans="1:11">
      <c r="A8" s="56"/>
      <c r="B8" s="59" t="s">
        <v>73</v>
      </c>
      <c r="C8" s="60"/>
      <c r="D8" s="60"/>
      <c r="E8" s="60"/>
      <c r="F8" s="60"/>
      <c r="G8" s="61"/>
      <c r="H8" s="59" t="s">
        <v>74</v>
      </c>
      <c r="I8" s="60"/>
      <c r="J8" s="60"/>
      <c r="K8" s="61"/>
    </row>
    <row r="9" ht="23" customHeight="1" spans="1:11">
      <c r="A9" s="56"/>
      <c r="B9" s="58" t="s">
        <v>75</v>
      </c>
      <c r="C9" s="58"/>
      <c r="D9" s="58"/>
      <c r="E9" s="58"/>
      <c r="F9" s="58"/>
      <c r="G9" s="58"/>
      <c r="H9" s="58"/>
      <c r="I9" s="58"/>
      <c r="J9" s="58"/>
      <c r="K9" s="58"/>
    </row>
    <row r="10" ht="23" customHeight="1" spans="1:11">
      <c r="A10" s="62"/>
      <c r="B10" s="63" t="s">
        <v>76</v>
      </c>
      <c r="C10" s="64"/>
      <c r="D10" s="64"/>
      <c r="E10" s="64"/>
      <c r="F10" s="64"/>
      <c r="G10" s="65"/>
      <c r="H10" s="58"/>
      <c r="I10" s="58"/>
      <c r="J10" s="58"/>
      <c r="K10" s="58"/>
    </row>
    <row r="11" ht="23" customHeight="1" spans="1:11">
      <c r="A11" s="49" t="s">
        <v>77</v>
      </c>
      <c r="B11" s="55" t="s">
        <v>78</v>
      </c>
      <c r="C11" s="53"/>
      <c r="D11" s="53"/>
      <c r="E11" s="53"/>
      <c r="F11" s="53"/>
      <c r="G11" s="53"/>
      <c r="H11" s="55" t="s">
        <v>79</v>
      </c>
      <c r="I11" s="53"/>
      <c r="J11" s="53"/>
      <c r="K11" s="53"/>
    </row>
    <row r="12" ht="292" customHeight="1" spans="1:11">
      <c r="A12" s="53"/>
      <c r="B12" s="66" t="s">
        <v>80</v>
      </c>
      <c r="C12" s="67"/>
      <c r="D12" s="67"/>
      <c r="E12" s="67"/>
      <c r="F12" s="67"/>
      <c r="G12" s="67"/>
      <c r="H12" s="66" t="s">
        <v>81</v>
      </c>
      <c r="I12" s="67"/>
      <c r="J12" s="67"/>
      <c r="K12" s="67"/>
    </row>
    <row r="13" ht="41.25" customHeight="1" spans="1:11">
      <c r="A13" s="52" t="s">
        <v>82</v>
      </c>
      <c r="B13" s="55" t="s">
        <v>83</v>
      </c>
      <c r="C13" s="55" t="s">
        <v>84</v>
      </c>
      <c r="D13" s="55" t="s">
        <v>85</v>
      </c>
      <c r="E13" s="53"/>
      <c r="F13" s="55" t="s">
        <v>86</v>
      </c>
      <c r="G13" s="53"/>
      <c r="H13" s="55" t="s">
        <v>87</v>
      </c>
      <c r="I13" s="55" t="s">
        <v>65</v>
      </c>
      <c r="J13" s="55" t="s">
        <v>67</v>
      </c>
      <c r="K13" s="55" t="s">
        <v>88</v>
      </c>
    </row>
    <row r="14" ht="30" customHeight="1" spans="1:11">
      <c r="A14" s="56"/>
      <c r="B14" s="54" t="s">
        <v>89</v>
      </c>
      <c r="C14" s="55" t="s">
        <v>90</v>
      </c>
      <c r="D14" s="66" t="s">
        <v>91</v>
      </c>
      <c r="E14" s="67"/>
      <c r="F14" s="53" t="s">
        <v>92</v>
      </c>
      <c r="G14" s="53"/>
      <c r="H14" s="53" t="s">
        <v>93</v>
      </c>
      <c r="I14" s="86">
        <v>15</v>
      </c>
      <c r="J14" s="86">
        <v>13</v>
      </c>
      <c r="K14" s="87" t="s">
        <v>94</v>
      </c>
    </row>
    <row r="15" ht="30" customHeight="1" spans="1:11">
      <c r="A15" s="56"/>
      <c r="B15" s="56"/>
      <c r="C15" s="53"/>
      <c r="D15" s="66" t="s">
        <v>95</v>
      </c>
      <c r="E15" s="67"/>
      <c r="F15" s="53" t="s">
        <v>96</v>
      </c>
      <c r="G15" s="53"/>
      <c r="H15" s="53" t="s">
        <v>97</v>
      </c>
      <c r="I15" s="56"/>
      <c r="J15" s="56"/>
      <c r="K15" s="88"/>
    </row>
    <row r="16" ht="30" customHeight="1" spans="1:11">
      <c r="A16" s="56"/>
      <c r="B16" s="56"/>
      <c r="C16" s="53"/>
      <c r="D16" s="66" t="s">
        <v>98</v>
      </c>
      <c r="E16" s="67"/>
      <c r="F16" s="53" t="s">
        <v>99</v>
      </c>
      <c r="G16" s="53"/>
      <c r="H16" s="53" t="s">
        <v>100</v>
      </c>
      <c r="I16" s="56"/>
      <c r="J16" s="56"/>
      <c r="K16" s="88"/>
    </row>
    <row r="17" ht="30" customHeight="1" spans="1:11">
      <c r="A17" s="56"/>
      <c r="B17" s="56"/>
      <c r="C17" s="53"/>
      <c r="D17" s="66" t="s">
        <v>101</v>
      </c>
      <c r="E17" s="67"/>
      <c r="F17" s="53" t="s">
        <v>102</v>
      </c>
      <c r="G17" s="53"/>
      <c r="H17" s="53" t="s">
        <v>103</v>
      </c>
      <c r="I17" s="56"/>
      <c r="J17" s="56"/>
      <c r="K17" s="88"/>
    </row>
    <row r="18" ht="30" customHeight="1" spans="1:11">
      <c r="A18" s="56"/>
      <c r="B18" s="56"/>
      <c r="C18" s="53"/>
      <c r="D18" s="66" t="s">
        <v>104</v>
      </c>
      <c r="E18" s="67"/>
      <c r="F18" s="53" t="s">
        <v>105</v>
      </c>
      <c r="G18" s="53"/>
      <c r="H18" s="53" t="s">
        <v>106</v>
      </c>
      <c r="I18" s="56"/>
      <c r="J18" s="56"/>
      <c r="K18" s="88"/>
    </row>
    <row r="19" ht="30" customHeight="1" spans="1:11">
      <c r="A19" s="56"/>
      <c r="B19" s="56"/>
      <c r="C19" s="53"/>
      <c r="D19" s="66" t="s">
        <v>107</v>
      </c>
      <c r="E19" s="67"/>
      <c r="F19" s="53" t="s">
        <v>108</v>
      </c>
      <c r="G19" s="53"/>
      <c r="H19" s="53" t="s">
        <v>109</v>
      </c>
      <c r="I19" s="56"/>
      <c r="J19" s="56"/>
      <c r="K19" s="88"/>
    </row>
    <row r="20" ht="30" customHeight="1" spans="1:11">
      <c r="A20" s="56"/>
      <c r="B20" s="56"/>
      <c r="C20" s="53"/>
      <c r="D20" s="66" t="s">
        <v>110</v>
      </c>
      <c r="E20" s="67"/>
      <c r="F20" s="53" t="s">
        <v>111</v>
      </c>
      <c r="G20" s="53"/>
      <c r="H20" s="53" t="s">
        <v>112</v>
      </c>
      <c r="I20" s="56"/>
      <c r="J20" s="56"/>
      <c r="K20" s="88"/>
    </row>
    <row r="21" ht="30" customHeight="1" spans="1:11">
      <c r="A21" s="56"/>
      <c r="B21" s="56"/>
      <c r="C21" s="53"/>
      <c r="D21" s="50" t="s">
        <v>113</v>
      </c>
      <c r="E21" s="68"/>
      <c r="F21" s="69">
        <v>1</v>
      </c>
      <c r="G21" s="70"/>
      <c r="H21" s="71">
        <v>1</v>
      </c>
      <c r="I21" s="56"/>
      <c r="J21" s="56"/>
      <c r="K21" s="88"/>
    </row>
    <row r="22" ht="30" customHeight="1" spans="1:11">
      <c r="A22" s="56"/>
      <c r="B22" s="56"/>
      <c r="C22" s="53"/>
      <c r="D22" s="50" t="s">
        <v>114</v>
      </c>
      <c r="E22" s="68"/>
      <c r="F22" s="69">
        <v>1</v>
      </c>
      <c r="G22" s="70"/>
      <c r="H22" s="71">
        <v>1</v>
      </c>
      <c r="I22" s="56"/>
      <c r="J22" s="56"/>
      <c r="K22" s="88"/>
    </row>
    <row r="23" ht="30" customHeight="1" spans="1:11">
      <c r="A23" s="56"/>
      <c r="B23" s="56"/>
      <c r="C23" s="53"/>
      <c r="D23" s="72" t="s">
        <v>115</v>
      </c>
      <c r="E23" s="73"/>
      <c r="F23" s="74">
        <v>0.9</v>
      </c>
      <c r="G23" s="73"/>
      <c r="H23" s="71">
        <v>0.91</v>
      </c>
      <c r="I23" s="56"/>
      <c r="J23" s="56"/>
      <c r="K23" s="88"/>
    </row>
    <row r="24" ht="58" customHeight="1" spans="1:11">
      <c r="A24" s="56"/>
      <c r="B24" s="56"/>
      <c r="C24" s="53"/>
      <c r="D24" s="66" t="s">
        <v>116</v>
      </c>
      <c r="E24" s="67"/>
      <c r="F24" s="71">
        <v>1</v>
      </c>
      <c r="G24" s="53"/>
      <c r="H24" s="71">
        <v>1</v>
      </c>
      <c r="I24" s="62"/>
      <c r="J24" s="62"/>
      <c r="K24" s="89"/>
    </row>
    <row r="25" ht="30" customHeight="1" spans="1:11">
      <c r="A25" s="56"/>
      <c r="B25" s="56"/>
      <c r="C25" s="55" t="s">
        <v>117</v>
      </c>
      <c r="D25" s="72" t="s">
        <v>118</v>
      </c>
      <c r="E25" s="73"/>
      <c r="F25" s="74">
        <v>1</v>
      </c>
      <c r="G25" s="73">
        <v>1</v>
      </c>
      <c r="H25" s="71">
        <v>1</v>
      </c>
      <c r="I25" s="56">
        <v>15</v>
      </c>
      <c r="J25" s="56">
        <v>15</v>
      </c>
      <c r="K25" s="88"/>
    </row>
    <row r="26" ht="30" customHeight="1" spans="1:11">
      <c r="A26" s="56"/>
      <c r="B26" s="56"/>
      <c r="C26" s="55"/>
      <c r="D26" s="72" t="s">
        <v>119</v>
      </c>
      <c r="E26" s="73"/>
      <c r="F26" s="74">
        <v>0.9</v>
      </c>
      <c r="G26" s="73"/>
      <c r="H26" s="71">
        <v>0.9</v>
      </c>
      <c r="I26" s="56"/>
      <c r="J26" s="56"/>
      <c r="K26" s="88"/>
    </row>
    <row r="27" ht="43" customHeight="1" spans="1:11">
      <c r="A27" s="56"/>
      <c r="B27" s="56"/>
      <c r="C27" s="55"/>
      <c r="D27" s="75" t="s">
        <v>120</v>
      </c>
      <c r="E27" s="76"/>
      <c r="F27" s="74">
        <v>1</v>
      </c>
      <c r="G27" s="73"/>
      <c r="H27" s="71">
        <v>1</v>
      </c>
      <c r="I27" s="56"/>
      <c r="J27" s="56"/>
      <c r="K27" s="88"/>
    </row>
    <row r="28" ht="44" customHeight="1" spans="1:11">
      <c r="A28" s="56"/>
      <c r="B28" s="56"/>
      <c r="C28" s="55"/>
      <c r="D28" s="72" t="s">
        <v>121</v>
      </c>
      <c r="E28" s="73"/>
      <c r="F28" s="74">
        <v>1</v>
      </c>
      <c r="G28" s="73"/>
      <c r="H28" s="71">
        <v>1</v>
      </c>
      <c r="I28" s="62"/>
      <c r="J28" s="62"/>
      <c r="K28" s="89"/>
    </row>
    <row r="29" ht="30" customHeight="1" spans="1:11">
      <c r="A29" s="56"/>
      <c r="B29" s="56"/>
      <c r="C29" s="77" t="s">
        <v>122</v>
      </c>
      <c r="D29" s="75" t="s">
        <v>123</v>
      </c>
      <c r="E29" s="76"/>
      <c r="F29" s="71">
        <v>1</v>
      </c>
      <c r="G29" s="53"/>
      <c r="H29" s="71">
        <v>1</v>
      </c>
      <c r="I29" s="53">
        <v>10</v>
      </c>
      <c r="J29" s="53">
        <v>10</v>
      </c>
      <c r="K29" s="58"/>
    </row>
    <row r="30" ht="41" customHeight="1" spans="1:11">
      <c r="A30" s="56"/>
      <c r="B30" s="56"/>
      <c r="C30" s="55" t="s">
        <v>124</v>
      </c>
      <c r="D30" s="72" t="s">
        <v>125</v>
      </c>
      <c r="E30" s="73"/>
      <c r="F30" s="71">
        <v>1</v>
      </c>
      <c r="G30" s="53"/>
      <c r="H30" s="71">
        <v>1</v>
      </c>
      <c r="I30" s="86">
        <v>10</v>
      </c>
      <c r="J30" s="86">
        <v>10</v>
      </c>
      <c r="K30" s="87"/>
    </row>
    <row r="31" ht="41" customHeight="1" spans="1:11">
      <c r="A31" s="56"/>
      <c r="B31" s="56"/>
      <c r="C31" s="53"/>
      <c r="D31" s="72" t="s">
        <v>126</v>
      </c>
      <c r="E31" s="73"/>
      <c r="F31" s="78" t="s">
        <v>127</v>
      </c>
      <c r="G31" s="70"/>
      <c r="H31" s="53" t="s">
        <v>128</v>
      </c>
      <c r="I31" s="56"/>
      <c r="J31" s="56"/>
      <c r="K31" s="88"/>
    </row>
    <row r="32" ht="41" customHeight="1" spans="1:11">
      <c r="A32" s="56"/>
      <c r="B32" s="62"/>
      <c r="C32" s="53"/>
      <c r="D32" s="75" t="s">
        <v>129</v>
      </c>
      <c r="E32" s="76"/>
      <c r="F32" s="78" t="s">
        <v>130</v>
      </c>
      <c r="G32" s="70"/>
      <c r="H32" s="53" t="s">
        <v>131</v>
      </c>
      <c r="I32" s="62"/>
      <c r="J32" s="62"/>
      <c r="K32" s="89"/>
    </row>
    <row r="33" ht="36" customHeight="1" spans="1:11">
      <c r="A33" s="56"/>
      <c r="B33" s="54" t="s">
        <v>132</v>
      </c>
      <c r="C33" s="55" t="s">
        <v>133</v>
      </c>
      <c r="D33" s="55" t="s">
        <v>134</v>
      </c>
      <c r="E33" s="53"/>
      <c r="F33" s="53"/>
      <c r="G33" s="53"/>
      <c r="H33" s="53"/>
      <c r="I33" s="53"/>
      <c r="J33" s="53"/>
      <c r="K33" s="58"/>
    </row>
    <row r="34" ht="55" customHeight="1" spans="1:11">
      <c r="A34" s="56"/>
      <c r="B34" s="56"/>
      <c r="C34" s="54" t="s">
        <v>135</v>
      </c>
      <c r="D34" s="79" t="s">
        <v>136</v>
      </c>
      <c r="E34" s="80"/>
      <c r="F34" s="55" t="s">
        <v>137</v>
      </c>
      <c r="G34" s="53"/>
      <c r="H34" s="55" t="s">
        <v>137</v>
      </c>
      <c r="I34" s="86">
        <v>15</v>
      </c>
      <c r="J34" s="86">
        <v>14</v>
      </c>
      <c r="K34" s="54" t="s">
        <v>138</v>
      </c>
    </row>
    <row r="35" ht="55" customHeight="1" spans="1:11">
      <c r="A35" s="56"/>
      <c r="B35" s="56"/>
      <c r="C35" s="56"/>
      <c r="D35" s="72" t="s">
        <v>139</v>
      </c>
      <c r="E35" s="73"/>
      <c r="F35" s="55" t="s">
        <v>140</v>
      </c>
      <c r="G35" s="53"/>
      <c r="H35" s="55" t="s">
        <v>140</v>
      </c>
      <c r="I35" s="56"/>
      <c r="J35" s="56"/>
      <c r="K35" s="77"/>
    </row>
    <row r="36" ht="55" customHeight="1" spans="1:11">
      <c r="A36" s="56"/>
      <c r="B36" s="56"/>
      <c r="C36" s="62"/>
      <c r="D36" s="79" t="s">
        <v>141</v>
      </c>
      <c r="E36" s="80"/>
      <c r="F36" s="55" t="s">
        <v>142</v>
      </c>
      <c r="G36" s="53"/>
      <c r="H36" s="55" t="s">
        <v>143</v>
      </c>
      <c r="I36" s="62"/>
      <c r="J36" s="62"/>
      <c r="K36" s="90"/>
    </row>
    <row r="37" ht="30" customHeight="1" spans="1:11">
      <c r="A37" s="56"/>
      <c r="B37" s="56"/>
      <c r="C37" s="55" t="s">
        <v>144</v>
      </c>
      <c r="D37" s="55" t="s">
        <v>134</v>
      </c>
      <c r="E37" s="53"/>
      <c r="F37" s="53"/>
      <c r="G37" s="53"/>
      <c r="H37" s="53"/>
      <c r="I37" s="53"/>
      <c r="J37" s="53"/>
      <c r="K37" s="58"/>
    </row>
    <row r="38" ht="43" customHeight="1" spans="1:11">
      <c r="A38" s="56"/>
      <c r="B38" s="56"/>
      <c r="C38" s="54" t="s">
        <v>145</v>
      </c>
      <c r="D38" s="72" t="s">
        <v>146</v>
      </c>
      <c r="E38" s="73"/>
      <c r="F38" s="74" t="s">
        <v>147</v>
      </c>
      <c r="G38" s="81"/>
      <c r="H38" s="71">
        <v>0.05</v>
      </c>
      <c r="I38" s="86">
        <v>15</v>
      </c>
      <c r="J38" s="86">
        <v>15</v>
      </c>
      <c r="K38" s="86"/>
    </row>
    <row r="39" ht="30" customHeight="1" spans="1:11">
      <c r="A39" s="56"/>
      <c r="B39" s="62"/>
      <c r="C39" s="62"/>
      <c r="D39" s="75" t="s">
        <v>148</v>
      </c>
      <c r="E39" s="76"/>
      <c r="F39" s="74">
        <v>1</v>
      </c>
      <c r="G39" s="81"/>
      <c r="H39" s="71">
        <v>1</v>
      </c>
      <c r="I39" s="62"/>
      <c r="J39" s="62"/>
      <c r="K39" s="62"/>
    </row>
    <row r="40" ht="30" customHeight="1" spans="1:11">
      <c r="A40" s="56"/>
      <c r="B40" s="54" t="s">
        <v>149</v>
      </c>
      <c r="C40" s="55" t="s">
        <v>150</v>
      </c>
      <c r="D40" s="66" t="s">
        <v>151</v>
      </c>
      <c r="E40" s="67"/>
      <c r="F40" s="53" t="s">
        <v>152</v>
      </c>
      <c r="G40" s="53"/>
      <c r="H40" s="71">
        <v>0.9</v>
      </c>
      <c r="I40" s="53">
        <v>5</v>
      </c>
      <c r="J40" s="53">
        <v>5</v>
      </c>
      <c r="K40" s="58"/>
    </row>
    <row r="41" ht="60" customHeight="1" spans="1:11">
      <c r="A41" s="62"/>
      <c r="B41" s="62"/>
      <c r="C41" s="53"/>
      <c r="D41" s="66" t="s">
        <v>153</v>
      </c>
      <c r="E41" s="67"/>
      <c r="F41" s="53" t="s">
        <v>152</v>
      </c>
      <c r="G41" s="53"/>
      <c r="H41" s="71">
        <v>0.88</v>
      </c>
      <c r="I41" s="53">
        <v>5</v>
      </c>
      <c r="J41" s="53">
        <v>4</v>
      </c>
      <c r="K41" s="57" t="s">
        <v>154</v>
      </c>
    </row>
    <row r="42" ht="23" customHeight="1" spans="1:11">
      <c r="A42" s="55" t="s">
        <v>155</v>
      </c>
      <c r="B42" s="53"/>
      <c r="C42" s="53"/>
      <c r="D42" s="53"/>
      <c r="E42" s="53"/>
      <c r="F42" s="53"/>
      <c r="G42" s="53"/>
      <c r="H42" s="53"/>
      <c r="I42" s="53">
        <f>SUM(I14:I41)+I5</f>
        <v>100</v>
      </c>
      <c r="J42" s="91">
        <f>SUM(J14:J41)+K5</f>
        <v>96</v>
      </c>
      <c r="K42" s="53"/>
    </row>
    <row r="43" ht="23" customHeight="1" spans="1:11">
      <c r="A43" s="82" t="s">
        <v>156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mergeCells count="107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2:H42"/>
    <mergeCell ref="A43:K43"/>
    <mergeCell ref="A4:A10"/>
    <mergeCell ref="A11:A12"/>
    <mergeCell ref="A13:A41"/>
    <mergeCell ref="B14:B32"/>
    <mergeCell ref="B33:B39"/>
    <mergeCell ref="B40:B41"/>
    <mergeCell ref="C14:C24"/>
    <mergeCell ref="C25:C28"/>
    <mergeCell ref="C30:C32"/>
    <mergeCell ref="C34:C36"/>
    <mergeCell ref="C38:C39"/>
    <mergeCell ref="C40:C41"/>
    <mergeCell ref="I14:I24"/>
    <mergeCell ref="I25:I28"/>
    <mergeCell ref="I30:I32"/>
    <mergeCell ref="I34:I36"/>
    <mergeCell ref="I38:I39"/>
    <mergeCell ref="J14:J24"/>
    <mergeCell ref="J25:J28"/>
    <mergeCell ref="J30:J32"/>
    <mergeCell ref="J34:J36"/>
    <mergeCell ref="J38:J39"/>
    <mergeCell ref="K14:K24"/>
    <mergeCell ref="K25:K28"/>
    <mergeCell ref="K30:K32"/>
    <mergeCell ref="K34:K36"/>
    <mergeCell ref="K38:K39"/>
  </mergeCells>
  <pageMargins left="0.550694444444444" right="0.393055555555556" top="0.472222222222222" bottom="0.550694444444444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5" workbookViewId="0">
      <selection activeCell="G42" sqref="G42"/>
    </sheetView>
  </sheetViews>
  <sheetFormatPr defaultColWidth="9" defaultRowHeight="13.5"/>
  <cols>
    <col min="1" max="1" width="8.625" customWidth="1"/>
    <col min="4" max="4" width="18.375" customWidth="1"/>
    <col min="8" max="8" width="7.5" customWidth="1"/>
    <col min="9" max="9" width="14.375" customWidth="1"/>
  </cols>
  <sheetData>
    <row r="1" ht="14.25" spans="1:9">
      <c r="A1" s="1" t="s">
        <v>157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158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159</v>
      </c>
      <c r="B3" s="6"/>
      <c r="C3" s="6"/>
      <c r="D3" s="6"/>
      <c r="E3" s="6"/>
      <c r="F3" s="6"/>
      <c r="G3" s="6"/>
      <c r="H3" s="6"/>
      <c r="I3" s="6"/>
    </row>
    <row r="4" ht="22" customHeight="1" spans="1:9">
      <c r="A4" s="7" t="s">
        <v>160</v>
      </c>
      <c r="B4" s="8" t="s">
        <v>161</v>
      </c>
      <c r="C4" s="8"/>
      <c r="D4" s="8"/>
      <c r="E4" s="8"/>
      <c r="F4" s="8"/>
      <c r="G4" s="8"/>
      <c r="H4" s="8"/>
      <c r="I4" s="8"/>
    </row>
    <row r="5" ht="22" customHeight="1" spans="1:9">
      <c r="A5" s="7" t="s">
        <v>162</v>
      </c>
      <c r="B5" s="8" t="s">
        <v>163</v>
      </c>
      <c r="C5" s="8"/>
      <c r="D5" s="8"/>
      <c r="E5" s="8"/>
      <c r="F5" s="8" t="s">
        <v>164</v>
      </c>
      <c r="G5" s="38" t="s">
        <v>59</v>
      </c>
      <c r="H5" s="8"/>
      <c r="I5" s="8"/>
    </row>
    <row r="6" ht="31" customHeight="1" spans="1:9">
      <c r="A6" s="7" t="s">
        <v>165</v>
      </c>
      <c r="B6" s="10"/>
      <c r="C6" s="10"/>
      <c r="D6" s="9" t="s">
        <v>166</v>
      </c>
      <c r="E6" s="9" t="s">
        <v>167</v>
      </c>
      <c r="F6" s="9" t="s">
        <v>168</v>
      </c>
      <c r="G6" s="9" t="s">
        <v>169</v>
      </c>
      <c r="H6" s="9" t="s">
        <v>170</v>
      </c>
      <c r="I6" s="9" t="s">
        <v>171</v>
      </c>
    </row>
    <row r="7" ht="22" customHeight="1" spans="1:9">
      <c r="A7" s="7"/>
      <c r="B7" s="11" t="s">
        <v>172</v>
      </c>
      <c r="C7" s="11"/>
      <c r="D7" s="8">
        <f>D8+D9+D10</f>
        <v>985</v>
      </c>
      <c r="E7" s="8">
        <f>E8+E9+E10</f>
        <v>785.67</v>
      </c>
      <c r="F7" s="14">
        <f>F8+F9+F10</f>
        <v>785.67</v>
      </c>
      <c r="G7" s="12">
        <v>10</v>
      </c>
      <c r="H7" s="13">
        <v>1</v>
      </c>
      <c r="I7" s="8">
        <v>10</v>
      </c>
    </row>
    <row r="8" ht="22" customHeight="1" spans="1:9">
      <c r="A8" s="7"/>
      <c r="B8" s="8" t="s">
        <v>173</v>
      </c>
      <c r="C8" s="8"/>
      <c r="D8" s="8">
        <v>985</v>
      </c>
      <c r="E8" s="14">
        <v>785.67</v>
      </c>
      <c r="F8" s="14">
        <v>785.67</v>
      </c>
      <c r="G8" s="12" t="s">
        <v>42</v>
      </c>
      <c r="H8" s="12"/>
      <c r="I8" s="8" t="s">
        <v>42</v>
      </c>
    </row>
    <row r="9" ht="22" customHeight="1" spans="1:9">
      <c r="A9" s="7"/>
      <c r="B9" s="12" t="s">
        <v>174</v>
      </c>
      <c r="C9" s="15"/>
      <c r="D9" s="8"/>
      <c r="E9" s="16"/>
      <c r="F9" s="14"/>
      <c r="G9" s="12" t="s">
        <v>42</v>
      </c>
      <c r="H9" s="12"/>
      <c r="I9" s="8" t="s">
        <v>42</v>
      </c>
    </row>
    <row r="10" ht="22" customHeight="1" spans="1:9">
      <c r="A10" s="7"/>
      <c r="B10" s="11" t="s">
        <v>175</v>
      </c>
      <c r="C10" s="11"/>
      <c r="D10" s="11"/>
      <c r="E10" s="8"/>
      <c r="F10" s="17"/>
      <c r="G10" s="12" t="s">
        <v>42</v>
      </c>
      <c r="H10" s="12"/>
      <c r="I10" s="8" t="s">
        <v>42</v>
      </c>
    </row>
    <row r="11" ht="22" customHeight="1" spans="1:9">
      <c r="A11" s="39" t="s">
        <v>77</v>
      </c>
      <c r="B11" s="8" t="s">
        <v>176</v>
      </c>
      <c r="C11" s="8"/>
      <c r="D11" s="8"/>
      <c r="E11" s="8"/>
      <c r="F11" s="8" t="s">
        <v>177</v>
      </c>
      <c r="G11" s="8"/>
      <c r="H11" s="8"/>
      <c r="I11" s="8"/>
    </row>
    <row r="12" ht="36" customHeight="1" spans="1:9">
      <c r="A12" s="40"/>
      <c r="B12" s="42" t="s">
        <v>178</v>
      </c>
      <c r="C12" s="20"/>
      <c r="D12" s="20"/>
      <c r="E12" s="21"/>
      <c r="F12" s="42" t="s">
        <v>178</v>
      </c>
      <c r="G12" s="20"/>
      <c r="H12" s="20"/>
      <c r="I12" s="21"/>
    </row>
    <row r="13" ht="52" customHeight="1" spans="1:9">
      <c r="A13" s="39" t="s">
        <v>179</v>
      </c>
      <c r="B13" s="22" t="s">
        <v>180</v>
      </c>
      <c r="C13" s="22" t="s">
        <v>181</v>
      </c>
      <c r="D13" s="22" t="s">
        <v>182</v>
      </c>
      <c r="E13" s="9" t="s">
        <v>183</v>
      </c>
      <c r="F13" s="9" t="s">
        <v>184</v>
      </c>
      <c r="G13" s="10" t="s">
        <v>169</v>
      </c>
      <c r="H13" s="22" t="s">
        <v>171</v>
      </c>
      <c r="I13" s="34" t="s">
        <v>185</v>
      </c>
    </row>
    <row r="14" ht="31" customHeight="1" spans="1:9">
      <c r="A14" s="41"/>
      <c r="B14" s="18" t="s">
        <v>186</v>
      </c>
      <c r="C14" s="18" t="s">
        <v>187</v>
      </c>
      <c r="D14" s="25" t="s">
        <v>188</v>
      </c>
      <c r="E14" s="9" t="s">
        <v>189</v>
      </c>
      <c r="F14" s="26" t="s">
        <v>190</v>
      </c>
      <c r="G14" s="9">
        <v>5</v>
      </c>
      <c r="H14" s="8">
        <v>5</v>
      </c>
      <c r="I14" s="17"/>
    </row>
    <row r="15" ht="22" customHeight="1" spans="1:9">
      <c r="A15" s="41"/>
      <c r="B15" s="23"/>
      <c r="C15" s="10"/>
      <c r="D15" s="25" t="s">
        <v>191</v>
      </c>
      <c r="E15" s="9" t="s">
        <v>192</v>
      </c>
      <c r="F15" s="9">
        <v>4</v>
      </c>
      <c r="G15" s="9">
        <v>5</v>
      </c>
      <c r="H15" s="8">
        <v>5</v>
      </c>
      <c r="I15" s="35"/>
    </row>
    <row r="16" ht="22" customHeight="1" spans="1:9">
      <c r="A16" s="41"/>
      <c r="B16" s="23"/>
      <c r="C16" s="18" t="s">
        <v>193</v>
      </c>
      <c r="D16" s="43" t="s">
        <v>194</v>
      </c>
      <c r="E16" s="27" t="s">
        <v>195</v>
      </c>
      <c r="F16" s="28">
        <v>0.07</v>
      </c>
      <c r="G16" s="9">
        <v>10</v>
      </c>
      <c r="H16" s="8">
        <v>10</v>
      </c>
      <c r="I16" s="17"/>
    </row>
    <row r="17" ht="22" customHeight="1" spans="1:9">
      <c r="A17" s="41"/>
      <c r="B17" s="23"/>
      <c r="C17" s="10"/>
      <c r="D17" s="25" t="s">
        <v>196</v>
      </c>
      <c r="E17" s="27">
        <v>1</v>
      </c>
      <c r="F17" s="27">
        <v>1</v>
      </c>
      <c r="G17" s="9">
        <v>10</v>
      </c>
      <c r="H17" s="8">
        <v>10</v>
      </c>
      <c r="I17" s="35"/>
    </row>
    <row r="18" ht="27" customHeight="1" spans="1:9">
      <c r="A18" s="41"/>
      <c r="B18" s="23"/>
      <c r="C18" s="18" t="s">
        <v>197</v>
      </c>
      <c r="D18" s="25" t="s">
        <v>198</v>
      </c>
      <c r="E18" s="27">
        <v>1</v>
      </c>
      <c r="F18" s="27">
        <v>1</v>
      </c>
      <c r="G18" s="9">
        <v>5</v>
      </c>
      <c r="H18" s="8">
        <v>5</v>
      </c>
      <c r="I18" s="17"/>
    </row>
    <row r="19" ht="27" customHeight="1" spans="1:9">
      <c r="A19" s="41"/>
      <c r="B19" s="23"/>
      <c r="C19" s="10"/>
      <c r="D19" s="25" t="s">
        <v>199</v>
      </c>
      <c r="E19" s="27">
        <v>1</v>
      </c>
      <c r="F19" s="27">
        <v>1</v>
      </c>
      <c r="G19" s="9">
        <v>5</v>
      </c>
      <c r="H19" s="8">
        <v>5</v>
      </c>
      <c r="I19" s="17"/>
    </row>
    <row r="20" ht="22" customHeight="1" spans="1:9">
      <c r="A20" s="41"/>
      <c r="B20" s="23"/>
      <c r="C20" s="18" t="s">
        <v>200</v>
      </c>
      <c r="D20" s="43" t="s">
        <v>201</v>
      </c>
      <c r="E20" s="27">
        <v>1</v>
      </c>
      <c r="F20" s="27">
        <v>1</v>
      </c>
      <c r="G20" s="9">
        <v>5</v>
      </c>
      <c r="H20" s="8">
        <v>5</v>
      </c>
      <c r="I20" s="35"/>
    </row>
    <row r="21" ht="22" customHeight="1" spans="1:9">
      <c r="A21" s="41"/>
      <c r="B21" s="23" t="s">
        <v>202</v>
      </c>
      <c r="C21" s="29" t="s">
        <v>203</v>
      </c>
      <c r="D21" s="25" t="s">
        <v>204</v>
      </c>
      <c r="E21" s="27"/>
      <c r="F21" s="28"/>
      <c r="G21" s="9"/>
      <c r="H21" s="8"/>
      <c r="I21" s="35"/>
    </row>
    <row r="22" ht="22" customHeight="1" spans="1:9">
      <c r="A22" s="41"/>
      <c r="B22" s="23"/>
      <c r="C22" s="29"/>
      <c r="D22" s="25" t="s">
        <v>204</v>
      </c>
      <c r="E22" s="27"/>
      <c r="F22" s="28"/>
      <c r="G22" s="9"/>
      <c r="H22" s="8"/>
      <c r="I22" s="35"/>
    </row>
    <row r="23" ht="22" customHeight="1" spans="1:9">
      <c r="A23" s="41"/>
      <c r="B23" s="23"/>
      <c r="C23" s="44" t="s">
        <v>205</v>
      </c>
      <c r="D23" s="25" t="s">
        <v>206</v>
      </c>
      <c r="E23" s="27">
        <v>1</v>
      </c>
      <c r="F23" s="27">
        <v>1</v>
      </c>
      <c r="G23" s="9">
        <v>10</v>
      </c>
      <c r="H23" s="8">
        <v>10</v>
      </c>
      <c r="I23" s="17"/>
    </row>
    <row r="24" ht="22" customHeight="1" spans="1:9">
      <c r="A24" s="41"/>
      <c r="B24" s="23"/>
      <c r="C24" s="45"/>
      <c r="D24" s="25" t="s">
        <v>207</v>
      </c>
      <c r="E24" s="27">
        <v>1</v>
      </c>
      <c r="F24" s="27">
        <v>1</v>
      </c>
      <c r="G24" s="9">
        <v>10</v>
      </c>
      <c r="H24" s="8">
        <v>10</v>
      </c>
      <c r="I24" s="17"/>
    </row>
    <row r="25" ht="30" customHeight="1" spans="1:9">
      <c r="A25" s="41"/>
      <c r="B25" s="23"/>
      <c r="C25" s="46"/>
      <c r="D25" s="25" t="s">
        <v>208</v>
      </c>
      <c r="E25" s="27" t="s">
        <v>209</v>
      </c>
      <c r="F25" s="27" t="s">
        <v>210</v>
      </c>
      <c r="G25" s="9">
        <v>5</v>
      </c>
      <c r="H25" s="8">
        <v>4</v>
      </c>
      <c r="I25" s="36" t="s">
        <v>211</v>
      </c>
    </row>
    <row r="26" ht="22" customHeight="1" spans="1:9">
      <c r="A26" s="41"/>
      <c r="B26" s="23"/>
      <c r="C26" s="29" t="s">
        <v>212</v>
      </c>
      <c r="D26" s="25" t="s">
        <v>204</v>
      </c>
      <c r="E26" s="9"/>
      <c r="F26" s="9"/>
      <c r="G26" s="9"/>
      <c r="H26" s="8"/>
      <c r="I26" s="17"/>
    </row>
    <row r="27" ht="22" customHeight="1" spans="1:9">
      <c r="A27" s="41"/>
      <c r="B27" s="23"/>
      <c r="C27" s="29"/>
      <c r="D27" s="25" t="s">
        <v>204</v>
      </c>
      <c r="E27" s="9"/>
      <c r="F27" s="9"/>
      <c r="G27" s="9"/>
      <c r="H27" s="8"/>
      <c r="I27" s="17"/>
    </row>
    <row r="28" ht="22" customHeight="1" spans="1:9">
      <c r="A28" s="41"/>
      <c r="B28" s="23"/>
      <c r="C28" s="18" t="s">
        <v>213</v>
      </c>
      <c r="D28" s="43" t="s">
        <v>214</v>
      </c>
      <c r="E28" s="27">
        <v>1</v>
      </c>
      <c r="F28" s="27">
        <v>1</v>
      </c>
      <c r="G28" s="9">
        <v>10</v>
      </c>
      <c r="H28" s="8">
        <v>10</v>
      </c>
      <c r="I28" s="17"/>
    </row>
    <row r="29" ht="22" customHeight="1" spans="1:9">
      <c r="A29" s="41"/>
      <c r="B29" s="10"/>
      <c r="C29" s="10"/>
      <c r="D29" s="25" t="s">
        <v>204</v>
      </c>
      <c r="E29" s="9"/>
      <c r="F29" s="26"/>
      <c r="G29" s="9"/>
      <c r="H29" s="8"/>
      <c r="I29" s="17"/>
    </row>
    <row r="30" ht="73" customHeight="1" spans="1:9">
      <c r="A30" s="41"/>
      <c r="B30" s="24" t="s">
        <v>215</v>
      </c>
      <c r="C30" s="24" t="s">
        <v>216</v>
      </c>
      <c r="D30" s="25" t="s">
        <v>217</v>
      </c>
      <c r="E30" s="27">
        <v>1</v>
      </c>
      <c r="F30" s="27">
        <v>0.98</v>
      </c>
      <c r="G30" s="9">
        <v>10</v>
      </c>
      <c r="H30" s="8">
        <v>9</v>
      </c>
      <c r="I30" s="35" t="s">
        <v>218</v>
      </c>
    </row>
    <row r="31" ht="22" customHeight="1" spans="1:9">
      <c r="A31" s="9" t="s">
        <v>219</v>
      </c>
      <c r="B31" s="9"/>
      <c r="C31" s="9"/>
      <c r="D31" s="9"/>
      <c r="E31" s="9"/>
      <c r="F31" s="9"/>
      <c r="G31" s="25">
        <f>SUM(H14:H30)+I7</f>
        <v>98</v>
      </c>
      <c r="H31" s="31"/>
      <c r="I31" s="37"/>
    </row>
    <row r="32" ht="15" customHeight="1" spans="1:9">
      <c r="A32" s="32" t="s">
        <v>220</v>
      </c>
      <c r="B32" s="33"/>
      <c r="C32" s="33"/>
      <c r="D32" s="33"/>
      <c r="E32" s="33"/>
      <c r="F32" s="33"/>
      <c r="G32" s="33"/>
      <c r="H32" s="33"/>
      <c r="I32" s="33"/>
    </row>
  </sheetData>
  <mergeCells count="2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1:F31"/>
    <mergeCell ref="G31:I31"/>
    <mergeCell ref="A32:I32"/>
    <mergeCell ref="A6:A10"/>
    <mergeCell ref="A11:A12"/>
    <mergeCell ref="A13:A30"/>
    <mergeCell ref="B14:B20"/>
    <mergeCell ref="B21:B29"/>
    <mergeCell ref="C14:C15"/>
    <mergeCell ref="C16:C17"/>
    <mergeCell ref="C18:C19"/>
    <mergeCell ref="C21:C22"/>
    <mergeCell ref="C23:C25"/>
    <mergeCell ref="C26:C27"/>
    <mergeCell ref="C28:C29"/>
  </mergeCells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23" workbookViewId="0">
      <selection activeCell="K35" sqref="K35"/>
    </sheetView>
  </sheetViews>
  <sheetFormatPr defaultColWidth="9" defaultRowHeight="13.5"/>
  <cols>
    <col min="4" max="4" width="19.25" customWidth="1"/>
    <col min="9" max="9" width="13.125" customWidth="1"/>
  </cols>
  <sheetData>
    <row r="1" ht="14.25" spans="1:9">
      <c r="A1" s="1" t="s">
        <v>157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158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159</v>
      </c>
      <c r="B3" s="6"/>
      <c r="C3" s="6"/>
      <c r="D3" s="6"/>
      <c r="E3" s="6"/>
      <c r="F3" s="6"/>
      <c r="G3" s="6"/>
      <c r="H3" s="6"/>
      <c r="I3" s="6"/>
    </row>
    <row r="4" ht="22" customHeight="1" spans="1:9">
      <c r="A4" s="7" t="s">
        <v>160</v>
      </c>
      <c r="B4" s="8" t="s">
        <v>221</v>
      </c>
      <c r="C4" s="8"/>
      <c r="D4" s="8"/>
      <c r="E4" s="8"/>
      <c r="F4" s="8"/>
      <c r="G4" s="8"/>
      <c r="H4" s="8"/>
      <c r="I4" s="8"/>
    </row>
    <row r="5" ht="22" customHeight="1" spans="1:9">
      <c r="A5" s="7" t="s">
        <v>162</v>
      </c>
      <c r="B5" s="8" t="s">
        <v>163</v>
      </c>
      <c r="C5" s="8"/>
      <c r="D5" s="8"/>
      <c r="E5" s="8"/>
      <c r="F5" s="8" t="s">
        <v>164</v>
      </c>
      <c r="G5" s="38" t="s">
        <v>59</v>
      </c>
      <c r="H5" s="8"/>
      <c r="I5" s="8"/>
    </row>
    <row r="6" ht="31" customHeight="1" spans="1:9">
      <c r="A6" s="7" t="s">
        <v>165</v>
      </c>
      <c r="B6" s="10"/>
      <c r="C6" s="10"/>
      <c r="D6" s="9" t="s">
        <v>166</v>
      </c>
      <c r="E6" s="9" t="s">
        <v>167</v>
      </c>
      <c r="F6" s="9" t="s">
        <v>168</v>
      </c>
      <c r="G6" s="9" t="s">
        <v>169</v>
      </c>
      <c r="H6" s="9" t="s">
        <v>170</v>
      </c>
      <c r="I6" s="9" t="s">
        <v>171</v>
      </c>
    </row>
    <row r="7" ht="22" customHeight="1" spans="1:9">
      <c r="A7" s="7"/>
      <c r="B7" s="11" t="s">
        <v>172</v>
      </c>
      <c r="C7" s="11"/>
      <c r="D7" s="8">
        <f>D8+D9+D10</f>
        <v>100</v>
      </c>
      <c r="E7" s="8">
        <f>E8+E9+E10</f>
        <v>65</v>
      </c>
      <c r="F7" s="8">
        <f>F8+F9+F10</f>
        <v>65</v>
      </c>
      <c r="G7" s="12">
        <v>10</v>
      </c>
      <c r="H7" s="13">
        <v>1</v>
      </c>
      <c r="I7" s="8">
        <v>10</v>
      </c>
    </row>
    <row r="8" ht="22" customHeight="1" spans="1:9">
      <c r="A8" s="7"/>
      <c r="B8" s="8" t="s">
        <v>173</v>
      </c>
      <c r="C8" s="8"/>
      <c r="D8" s="8">
        <v>100</v>
      </c>
      <c r="E8" s="14">
        <v>65</v>
      </c>
      <c r="F8" s="14">
        <v>65</v>
      </c>
      <c r="G8" s="12" t="s">
        <v>42</v>
      </c>
      <c r="H8" s="12"/>
      <c r="I8" s="8" t="s">
        <v>42</v>
      </c>
    </row>
    <row r="9" ht="22" customHeight="1" spans="1:9">
      <c r="A9" s="7"/>
      <c r="B9" s="12" t="s">
        <v>174</v>
      </c>
      <c r="C9" s="15"/>
      <c r="D9" s="8"/>
      <c r="E9" s="16"/>
      <c r="F9" s="14"/>
      <c r="G9" s="12" t="s">
        <v>42</v>
      </c>
      <c r="H9" s="12"/>
      <c r="I9" s="8" t="s">
        <v>42</v>
      </c>
    </row>
    <row r="10" ht="22" customHeight="1" spans="1:9">
      <c r="A10" s="7"/>
      <c r="B10" s="11" t="s">
        <v>175</v>
      </c>
      <c r="C10" s="11"/>
      <c r="D10" s="11"/>
      <c r="E10" s="8"/>
      <c r="F10" s="17"/>
      <c r="G10" s="12" t="s">
        <v>42</v>
      </c>
      <c r="H10" s="12"/>
      <c r="I10" s="8" t="s">
        <v>42</v>
      </c>
    </row>
    <row r="11" ht="22" customHeight="1" spans="1:9">
      <c r="A11" s="39" t="s">
        <v>77</v>
      </c>
      <c r="B11" s="8" t="s">
        <v>176</v>
      </c>
      <c r="C11" s="8"/>
      <c r="D11" s="8"/>
      <c r="E11" s="8"/>
      <c r="F11" s="8" t="s">
        <v>177</v>
      </c>
      <c r="G11" s="8"/>
      <c r="H11" s="8"/>
      <c r="I11" s="8"/>
    </row>
    <row r="12" ht="34" customHeight="1" spans="1:9">
      <c r="A12" s="40"/>
      <c r="B12" s="19" t="s">
        <v>222</v>
      </c>
      <c r="C12" s="20"/>
      <c r="D12" s="20"/>
      <c r="E12" s="21"/>
      <c r="F12" s="19" t="s">
        <v>222</v>
      </c>
      <c r="G12" s="20"/>
      <c r="H12" s="20"/>
      <c r="I12" s="21"/>
    </row>
    <row r="13" ht="52" customHeight="1" spans="1:9">
      <c r="A13" s="39" t="s">
        <v>179</v>
      </c>
      <c r="B13" s="22" t="s">
        <v>180</v>
      </c>
      <c r="C13" s="22" t="s">
        <v>181</v>
      </c>
      <c r="D13" s="22" t="s">
        <v>182</v>
      </c>
      <c r="E13" s="9" t="s">
        <v>183</v>
      </c>
      <c r="F13" s="9" t="s">
        <v>184</v>
      </c>
      <c r="G13" s="10" t="s">
        <v>169</v>
      </c>
      <c r="H13" s="22" t="s">
        <v>171</v>
      </c>
      <c r="I13" s="34" t="s">
        <v>185</v>
      </c>
    </row>
    <row r="14" ht="22" customHeight="1" spans="1:9">
      <c r="A14" s="41"/>
      <c r="B14" s="18" t="s">
        <v>186</v>
      </c>
      <c r="C14" s="18" t="s">
        <v>187</v>
      </c>
      <c r="D14" s="25" t="s">
        <v>223</v>
      </c>
      <c r="E14" s="9" t="s">
        <v>224</v>
      </c>
      <c r="F14" s="26" t="s">
        <v>224</v>
      </c>
      <c r="G14" s="9">
        <v>10</v>
      </c>
      <c r="H14" s="9">
        <v>10</v>
      </c>
      <c r="I14" s="17"/>
    </row>
    <row r="15" ht="22" customHeight="1" spans="1:9">
      <c r="A15" s="41"/>
      <c r="B15" s="23"/>
      <c r="C15" s="10"/>
      <c r="D15" s="25" t="s">
        <v>225</v>
      </c>
      <c r="E15" s="27">
        <v>1</v>
      </c>
      <c r="F15" s="27">
        <v>1</v>
      </c>
      <c r="G15" s="9">
        <v>10</v>
      </c>
      <c r="H15" s="9">
        <v>10</v>
      </c>
      <c r="I15" s="35"/>
    </row>
    <row r="16" ht="22" customHeight="1" spans="1:9">
      <c r="A16" s="41"/>
      <c r="B16" s="23"/>
      <c r="C16" s="18" t="s">
        <v>193</v>
      </c>
      <c r="D16" s="25" t="s">
        <v>226</v>
      </c>
      <c r="E16" s="27">
        <v>1</v>
      </c>
      <c r="F16" s="27">
        <v>1</v>
      </c>
      <c r="G16" s="9">
        <v>10</v>
      </c>
      <c r="H16" s="9">
        <v>10</v>
      </c>
      <c r="I16" s="17"/>
    </row>
    <row r="17" ht="22" customHeight="1" spans="1:9">
      <c r="A17" s="41"/>
      <c r="B17" s="23"/>
      <c r="C17" s="10"/>
      <c r="D17" s="25" t="s">
        <v>227</v>
      </c>
      <c r="E17" s="27">
        <v>1</v>
      </c>
      <c r="F17" s="27">
        <v>1</v>
      </c>
      <c r="G17" s="9">
        <v>10</v>
      </c>
      <c r="H17" s="9">
        <v>10</v>
      </c>
      <c r="I17" s="35"/>
    </row>
    <row r="18" ht="22" customHeight="1" spans="1:9">
      <c r="A18" s="41"/>
      <c r="B18" s="23"/>
      <c r="C18" s="18" t="s">
        <v>197</v>
      </c>
      <c r="D18" s="25" t="s">
        <v>204</v>
      </c>
      <c r="E18" s="27"/>
      <c r="F18" s="28"/>
      <c r="G18" s="9"/>
      <c r="H18" s="8"/>
      <c r="I18" s="17"/>
    </row>
    <row r="19" ht="22" customHeight="1" spans="1:9">
      <c r="A19" s="41"/>
      <c r="B19" s="23"/>
      <c r="C19" s="10"/>
      <c r="D19" s="25" t="s">
        <v>204</v>
      </c>
      <c r="E19" s="27"/>
      <c r="F19" s="28"/>
      <c r="G19" s="9"/>
      <c r="H19" s="8"/>
      <c r="I19" s="17"/>
    </row>
    <row r="20" ht="22" customHeight="1" spans="1:9">
      <c r="A20" s="41"/>
      <c r="B20" s="23"/>
      <c r="C20" s="18" t="s">
        <v>200</v>
      </c>
      <c r="D20" s="25" t="s">
        <v>204</v>
      </c>
      <c r="E20" s="27"/>
      <c r="F20" s="28"/>
      <c r="G20" s="9"/>
      <c r="H20" s="8"/>
      <c r="I20" s="35"/>
    </row>
    <row r="21" ht="22" customHeight="1" spans="1:9">
      <c r="A21" s="41"/>
      <c r="B21" s="10"/>
      <c r="C21" s="10"/>
      <c r="D21" s="25" t="s">
        <v>204</v>
      </c>
      <c r="E21" s="27"/>
      <c r="F21" s="28"/>
      <c r="G21" s="9"/>
      <c r="H21" s="8"/>
      <c r="I21" s="35"/>
    </row>
    <row r="22" ht="22" customHeight="1" spans="1:9">
      <c r="A22" s="41"/>
      <c r="B22" s="23" t="s">
        <v>202</v>
      </c>
      <c r="C22" s="29" t="s">
        <v>203</v>
      </c>
      <c r="D22" s="25" t="s">
        <v>204</v>
      </c>
      <c r="E22" s="27"/>
      <c r="F22" s="28"/>
      <c r="G22" s="9"/>
      <c r="H22" s="8"/>
      <c r="I22" s="35"/>
    </row>
    <row r="23" ht="22" customHeight="1" spans="1:9">
      <c r="A23" s="41"/>
      <c r="B23" s="23"/>
      <c r="C23" s="29"/>
      <c r="D23" s="25" t="s">
        <v>204</v>
      </c>
      <c r="E23" s="27"/>
      <c r="F23" s="28"/>
      <c r="G23" s="9"/>
      <c r="H23" s="8"/>
      <c r="I23" s="35"/>
    </row>
    <row r="24" ht="22" customHeight="1" spans="1:9">
      <c r="A24" s="41"/>
      <c r="B24" s="23"/>
      <c r="C24" s="29" t="s">
        <v>205</v>
      </c>
      <c r="D24" s="25" t="s">
        <v>228</v>
      </c>
      <c r="E24" s="27">
        <v>1</v>
      </c>
      <c r="F24" s="27">
        <v>1</v>
      </c>
      <c r="G24" s="9">
        <v>10</v>
      </c>
      <c r="H24" s="9">
        <v>10</v>
      </c>
      <c r="I24" s="17"/>
    </row>
    <row r="25" ht="72" customHeight="1" spans="1:9">
      <c r="A25" s="41"/>
      <c r="B25" s="23"/>
      <c r="C25" s="29"/>
      <c r="D25" s="25" t="s">
        <v>229</v>
      </c>
      <c r="E25" s="9" t="s">
        <v>230</v>
      </c>
      <c r="F25" s="9" t="s">
        <v>230</v>
      </c>
      <c r="G25" s="9">
        <v>10</v>
      </c>
      <c r="H25" s="8">
        <v>9</v>
      </c>
      <c r="I25" s="35" t="s">
        <v>231</v>
      </c>
    </row>
    <row r="26" ht="72" customHeight="1" spans="1:9">
      <c r="A26" s="41"/>
      <c r="B26" s="23"/>
      <c r="C26" s="30" t="s">
        <v>212</v>
      </c>
      <c r="D26" s="25" t="s">
        <v>232</v>
      </c>
      <c r="E26" s="9" t="s">
        <v>233</v>
      </c>
      <c r="F26" s="9" t="s">
        <v>233</v>
      </c>
      <c r="G26" s="9">
        <v>10</v>
      </c>
      <c r="H26" s="8">
        <v>9</v>
      </c>
      <c r="I26" s="35" t="s">
        <v>234</v>
      </c>
    </row>
    <row r="27" ht="38" customHeight="1" spans="1:9">
      <c r="A27" s="41"/>
      <c r="B27" s="23"/>
      <c r="C27" s="24" t="s">
        <v>213</v>
      </c>
      <c r="D27" s="25" t="s">
        <v>235</v>
      </c>
      <c r="E27" s="9" t="s">
        <v>236</v>
      </c>
      <c r="F27" s="26" t="s">
        <v>236</v>
      </c>
      <c r="G27" s="9">
        <v>10</v>
      </c>
      <c r="H27" s="9">
        <v>10</v>
      </c>
      <c r="I27" s="17"/>
    </row>
    <row r="28" ht="61" customHeight="1" spans="1:9">
      <c r="A28" s="41"/>
      <c r="B28" s="18" t="s">
        <v>215</v>
      </c>
      <c r="C28" s="24" t="s">
        <v>216</v>
      </c>
      <c r="D28" s="25" t="s">
        <v>237</v>
      </c>
      <c r="E28" s="27">
        <v>1</v>
      </c>
      <c r="F28" s="27">
        <v>1</v>
      </c>
      <c r="G28" s="9">
        <v>10</v>
      </c>
      <c r="H28" s="9">
        <v>10</v>
      </c>
      <c r="I28" s="17"/>
    </row>
    <row r="29" ht="22" customHeight="1" spans="1:9">
      <c r="A29" s="9" t="s">
        <v>219</v>
      </c>
      <c r="B29" s="9"/>
      <c r="C29" s="9"/>
      <c r="D29" s="9"/>
      <c r="E29" s="9"/>
      <c r="F29" s="9"/>
      <c r="G29" s="25">
        <f>SUM(H14:H28)+I7</f>
        <v>98</v>
      </c>
      <c r="H29" s="31"/>
      <c r="I29" s="37"/>
    </row>
    <row r="30" ht="15" customHeight="1" spans="1:9">
      <c r="A30" s="32" t="s">
        <v>220</v>
      </c>
      <c r="B30" s="33"/>
      <c r="C30" s="33"/>
      <c r="D30" s="33"/>
      <c r="E30" s="33"/>
      <c r="F30" s="33"/>
      <c r="G30" s="33"/>
      <c r="H30" s="33"/>
      <c r="I30" s="33"/>
    </row>
  </sheetData>
  <mergeCells count="28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G29:I29"/>
    <mergeCell ref="A30:I30"/>
    <mergeCell ref="A6:A10"/>
    <mergeCell ref="A11:A12"/>
    <mergeCell ref="A13:A28"/>
    <mergeCell ref="B14:B21"/>
    <mergeCell ref="B22:B27"/>
    <mergeCell ref="C14:C15"/>
    <mergeCell ref="C16:C17"/>
    <mergeCell ref="C18:C19"/>
    <mergeCell ref="C20:C21"/>
    <mergeCell ref="C22:C23"/>
    <mergeCell ref="C24:C25"/>
  </mergeCells>
  <pageMargins left="0.75" right="0.75" top="1" bottom="1" header="0.5" footer="0.5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3" workbookViewId="0">
      <selection activeCell="M25" sqref="M25"/>
    </sheetView>
  </sheetViews>
  <sheetFormatPr defaultColWidth="9" defaultRowHeight="13.5"/>
  <cols>
    <col min="4" max="4" width="21.5" customWidth="1"/>
    <col min="9" max="9" width="19.125" customWidth="1"/>
  </cols>
  <sheetData>
    <row r="1" ht="14.25" spans="1:9">
      <c r="A1" s="1" t="s">
        <v>157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158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159</v>
      </c>
      <c r="B3" s="6"/>
      <c r="C3" s="6"/>
      <c r="D3" s="6"/>
      <c r="E3" s="6"/>
      <c r="F3" s="6"/>
      <c r="G3" s="6"/>
      <c r="H3" s="6"/>
      <c r="I3" s="6"/>
    </row>
    <row r="4" ht="22" customHeight="1" spans="1:9">
      <c r="A4" s="7" t="s">
        <v>160</v>
      </c>
      <c r="B4" s="8" t="s">
        <v>238</v>
      </c>
      <c r="C4" s="8"/>
      <c r="D4" s="8"/>
      <c r="E4" s="8"/>
      <c r="F4" s="8"/>
      <c r="G4" s="8"/>
      <c r="H4" s="8"/>
      <c r="I4" s="8"/>
    </row>
    <row r="5" ht="22" customHeight="1" spans="1:9">
      <c r="A5" s="9" t="s">
        <v>239</v>
      </c>
      <c r="B5" s="8" t="s">
        <v>163</v>
      </c>
      <c r="C5" s="8"/>
      <c r="D5" s="8"/>
      <c r="E5" s="8"/>
      <c r="F5" s="8" t="s">
        <v>164</v>
      </c>
      <c r="G5" s="8" t="s">
        <v>163</v>
      </c>
      <c r="H5" s="8"/>
      <c r="I5" s="8"/>
    </row>
    <row r="6" ht="31" customHeight="1" spans="1:9">
      <c r="A6" s="9" t="s">
        <v>240</v>
      </c>
      <c r="B6" s="10"/>
      <c r="C6" s="10"/>
      <c r="D6" s="9" t="s">
        <v>166</v>
      </c>
      <c r="E6" s="9" t="s">
        <v>167</v>
      </c>
      <c r="F6" s="9" t="s">
        <v>168</v>
      </c>
      <c r="G6" s="9" t="s">
        <v>169</v>
      </c>
      <c r="H6" s="9" t="s">
        <v>170</v>
      </c>
      <c r="I6" s="9" t="s">
        <v>171</v>
      </c>
    </row>
    <row r="7" ht="22" customHeight="1" spans="1:9">
      <c r="A7" s="9"/>
      <c r="B7" s="11" t="s">
        <v>172</v>
      </c>
      <c r="C7" s="11"/>
      <c r="D7" s="8">
        <f>D8+D9+D10</f>
        <v>150</v>
      </c>
      <c r="E7" s="8">
        <f>E8+E9+E10</f>
        <v>107.75</v>
      </c>
      <c r="F7" s="8">
        <f>F8+F9+F10</f>
        <v>107.75</v>
      </c>
      <c r="G7" s="12">
        <v>10</v>
      </c>
      <c r="H7" s="13">
        <v>1</v>
      </c>
      <c r="I7" s="8">
        <v>10</v>
      </c>
    </row>
    <row r="8" ht="22" customHeight="1" spans="1:9">
      <c r="A8" s="9"/>
      <c r="B8" s="8" t="s">
        <v>173</v>
      </c>
      <c r="C8" s="8"/>
      <c r="D8" s="8">
        <v>150</v>
      </c>
      <c r="E8" s="14">
        <v>107.75</v>
      </c>
      <c r="F8" s="14">
        <v>107.75</v>
      </c>
      <c r="G8" s="12" t="s">
        <v>42</v>
      </c>
      <c r="H8" s="12"/>
      <c r="I8" s="8" t="s">
        <v>42</v>
      </c>
    </row>
    <row r="9" ht="22" customHeight="1" spans="1:9">
      <c r="A9" s="9"/>
      <c r="B9" s="12" t="s">
        <v>174</v>
      </c>
      <c r="C9" s="15"/>
      <c r="D9" s="8"/>
      <c r="E9" s="16"/>
      <c r="F9" s="14"/>
      <c r="G9" s="12" t="s">
        <v>42</v>
      </c>
      <c r="H9" s="12"/>
      <c r="I9" s="8" t="s">
        <v>42</v>
      </c>
    </row>
    <row r="10" ht="22" customHeight="1" spans="1:9">
      <c r="A10" s="9"/>
      <c r="B10" s="11" t="s">
        <v>175</v>
      </c>
      <c r="C10" s="11"/>
      <c r="D10" s="11"/>
      <c r="E10" s="8"/>
      <c r="F10" s="17"/>
      <c r="G10" s="12" t="s">
        <v>42</v>
      </c>
      <c r="H10" s="12"/>
      <c r="I10" s="8" t="s">
        <v>42</v>
      </c>
    </row>
    <row r="11" ht="22" customHeight="1" spans="1:9">
      <c r="A11" s="18" t="s">
        <v>241</v>
      </c>
      <c r="B11" s="8" t="s">
        <v>176</v>
      </c>
      <c r="C11" s="8"/>
      <c r="D11" s="8"/>
      <c r="E11" s="8"/>
      <c r="F11" s="8" t="s">
        <v>177</v>
      </c>
      <c r="G11" s="8"/>
      <c r="H11" s="8"/>
      <c r="I11" s="8"/>
    </row>
    <row r="12" ht="35" customHeight="1" spans="1:9">
      <c r="A12" s="10"/>
      <c r="B12" s="19" t="s">
        <v>242</v>
      </c>
      <c r="C12" s="20"/>
      <c r="D12" s="20"/>
      <c r="E12" s="21"/>
      <c r="F12" s="19" t="s">
        <v>242</v>
      </c>
      <c r="G12" s="20"/>
      <c r="H12" s="20"/>
      <c r="I12" s="21"/>
    </row>
    <row r="13" ht="52" customHeight="1" spans="1:9">
      <c r="A13" s="18" t="s">
        <v>179</v>
      </c>
      <c r="B13" s="22" t="s">
        <v>180</v>
      </c>
      <c r="C13" s="22" t="s">
        <v>181</v>
      </c>
      <c r="D13" s="22" t="s">
        <v>182</v>
      </c>
      <c r="E13" s="9" t="s">
        <v>183</v>
      </c>
      <c r="F13" s="9" t="s">
        <v>184</v>
      </c>
      <c r="G13" s="10" t="s">
        <v>169</v>
      </c>
      <c r="H13" s="22" t="s">
        <v>171</v>
      </c>
      <c r="I13" s="34" t="s">
        <v>185</v>
      </c>
    </row>
    <row r="14" ht="22" customHeight="1" spans="1:9">
      <c r="A14" s="23"/>
      <c r="B14" s="18" t="s">
        <v>186</v>
      </c>
      <c r="C14" s="24" t="s">
        <v>187</v>
      </c>
      <c r="D14" s="25" t="s">
        <v>243</v>
      </c>
      <c r="E14" s="9" t="s">
        <v>244</v>
      </c>
      <c r="F14" s="26" t="s">
        <v>244</v>
      </c>
      <c r="G14" s="9">
        <v>10</v>
      </c>
      <c r="H14" s="8">
        <v>10</v>
      </c>
      <c r="I14" s="17"/>
    </row>
    <row r="15" ht="22" customHeight="1" spans="1:9">
      <c r="A15" s="23"/>
      <c r="B15" s="23"/>
      <c r="C15" s="18" t="s">
        <v>193</v>
      </c>
      <c r="D15" s="25" t="s">
        <v>245</v>
      </c>
      <c r="E15" s="27">
        <v>1</v>
      </c>
      <c r="F15" s="27">
        <v>1</v>
      </c>
      <c r="G15" s="9">
        <v>10</v>
      </c>
      <c r="H15" s="8">
        <v>10</v>
      </c>
      <c r="I15" s="17"/>
    </row>
    <row r="16" ht="22" customHeight="1" spans="1:9">
      <c r="A16" s="23"/>
      <c r="B16" s="23"/>
      <c r="C16" s="10"/>
      <c r="D16" s="25" t="s">
        <v>246</v>
      </c>
      <c r="E16" s="27">
        <v>0.05</v>
      </c>
      <c r="F16" s="28">
        <v>0.04</v>
      </c>
      <c r="G16" s="9">
        <v>10</v>
      </c>
      <c r="H16" s="8">
        <v>10</v>
      </c>
      <c r="I16" s="35"/>
    </row>
    <row r="17" ht="47" customHeight="1" spans="1:9">
      <c r="A17" s="23"/>
      <c r="B17" s="23"/>
      <c r="C17" s="18" t="s">
        <v>197</v>
      </c>
      <c r="D17" s="25" t="s">
        <v>247</v>
      </c>
      <c r="E17" s="27" t="s">
        <v>248</v>
      </c>
      <c r="F17" s="27" t="s">
        <v>249</v>
      </c>
      <c r="G17" s="9">
        <v>10</v>
      </c>
      <c r="H17" s="8">
        <v>9</v>
      </c>
      <c r="I17" s="35" t="s">
        <v>250</v>
      </c>
    </row>
    <row r="18" ht="22" customHeight="1" spans="1:9">
      <c r="A18" s="23"/>
      <c r="B18" s="23"/>
      <c r="C18" s="10"/>
      <c r="D18" s="25" t="s">
        <v>251</v>
      </c>
      <c r="E18" s="27" t="s">
        <v>248</v>
      </c>
      <c r="F18" s="27" t="s">
        <v>248</v>
      </c>
      <c r="G18" s="9">
        <v>10</v>
      </c>
      <c r="H18" s="8">
        <v>10</v>
      </c>
      <c r="I18" s="35"/>
    </row>
    <row r="19" ht="22" customHeight="1" spans="1:9">
      <c r="A19" s="23"/>
      <c r="B19" s="23"/>
      <c r="C19" s="24" t="s">
        <v>200</v>
      </c>
      <c r="D19" s="25" t="s">
        <v>252</v>
      </c>
      <c r="E19" s="27">
        <v>0.02</v>
      </c>
      <c r="F19" s="28">
        <v>0</v>
      </c>
      <c r="G19" s="9">
        <v>10</v>
      </c>
      <c r="H19" s="8">
        <v>10</v>
      </c>
      <c r="I19" s="35"/>
    </row>
    <row r="20" ht="22" customHeight="1" spans="1:9">
      <c r="A20" s="23"/>
      <c r="B20" s="9" t="s">
        <v>202</v>
      </c>
      <c r="C20" s="29" t="s">
        <v>203</v>
      </c>
      <c r="D20" s="25" t="s">
        <v>204</v>
      </c>
      <c r="E20" s="27"/>
      <c r="F20" s="28"/>
      <c r="G20" s="9"/>
      <c r="H20" s="8"/>
      <c r="I20" s="35"/>
    </row>
    <row r="21" ht="22" customHeight="1" spans="1:9">
      <c r="A21" s="23"/>
      <c r="B21" s="9"/>
      <c r="C21" s="29"/>
      <c r="D21" s="25" t="s">
        <v>204</v>
      </c>
      <c r="E21" s="27"/>
      <c r="F21" s="28"/>
      <c r="G21" s="9"/>
      <c r="H21" s="8"/>
      <c r="I21" s="35"/>
    </row>
    <row r="22" ht="34" customHeight="1" spans="1:9">
      <c r="A22" s="23"/>
      <c r="B22" s="9"/>
      <c r="C22" s="30" t="s">
        <v>205</v>
      </c>
      <c r="D22" s="25" t="s">
        <v>229</v>
      </c>
      <c r="E22" s="9" t="s">
        <v>230</v>
      </c>
      <c r="F22" s="9" t="s">
        <v>230</v>
      </c>
      <c r="G22" s="9">
        <v>10</v>
      </c>
      <c r="H22" s="8">
        <v>10</v>
      </c>
      <c r="I22" s="35"/>
    </row>
    <row r="23" ht="22" customHeight="1" spans="1:9">
      <c r="A23" s="23"/>
      <c r="B23" s="9"/>
      <c r="C23" s="29" t="s">
        <v>212</v>
      </c>
      <c r="D23" s="25" t="s">
        <v>204</v>
      </c>
      <c r="E23" s="9"/>
      <c r="F23" s="9"/>
      <c r="G23" s="9"/>
      <c r="H23" s="8"/>
      <c r="I23" s="35"/>
    </row>
    <row r="24" ht="22" customHeight="1" spans="1:9">
      <c r="A24" s="23"/>
      <c r="B24" s="9"/>
      <c r="C24" s="29"/>
      <c r="D24" s="25" t="s">
        <v>204</v>
      </c>
      <c r="E24" s="9"/>
      <c r="F24" s="9"/>
      <c r="G24" s="9"/>
      <c r="H24" s="8"/>
      <c r="I24" s="35"/>
    </row>
    <row r="25" ht="48" customHeight="1" spans="1:9">
      <c r="A25" s="23"/>
      <c r="B25" s="9"/>
      <c r="C25" s="24" t="s">
        <v>213</v>
      </c>
      <c r="D25" s="25" t="s">
        <v>253</v>
      </c>
      <c r="E25" s="9" t="s">
        <v>254</v>
      </c>
      <c r="F25" s="26" t="s">
        <v>254</v>
      </c>
      <c r="G25" s="9">
        <v>10</v>
      </c>
      <c r="H25" s="8">
        <v>9</v>
      </c>
      <c r="I25" s="35" t="s">
        <v>255</v>
      </c>
    </row>
    <row r="26" ht="48" customHeight="1" spans="1:9">
      <c r="A26" s="23"/>
      <c r="B26" s="18" t="s">
        <v>215</v>
      </c>
      <c r="C26" s="24" t="s">
        <v>216</v>
      </c>
      <c r="D26" s="25" t="s">
        <v>237</v>
      </c>
      <c r="E26" s="27">
        <v>1</v>
      </c>
      <c r="F26" s="27">
        <v>0.98</v>
      </c>
      <c r="G26" s="9">
        <v>10</v>
      </c>
      <c r="H26" s="8">
        <v>9</v>
      </c>
      <c r="I26" s="36" t="s">
        <v>256</v>
      </c>
    </row>
    <row r="27" ht="22" customHeight="1" spans="1:9">
      <c r="A27" s="9" t="s">
        <v>219</v>
      </c>
      <c r="B27" s="9"/>
      <c r="C27" s="9"/>
      <c r="D27" s="9"/>
      <c r="E27" s="9"/>
      <c r="F27" s="9"/>
      <c r="G27" s="25">
        <f>SUM(H14:H26)+I7</f>
        <v>97</v>
      </c>
      <c r="H27" s="31"/>
      <c r="I27" s="37"/>
    </row>
    <row r="28" ht="17" customHeight="1" spans="1:9">
      <c r="A28" s="32" t="s">
        <v>257</v>
      </c>
      <c r="B28" s="33"/>
      <c r="C28" s="33"/>
      <c r="D28" s="33"/>
      <c r="E28" s="33"/>
      <c r="F28" s="33"/>
      <c r="G28" s="33"/>
      <c r="H28" s="33"/>
      <c r="I28" s="33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G27:I27"/>
    <mergeCell ref="A28:I28"/>
    <mergeCell ref="A6:A10"/>
    <mergeCell ref="A11:A12"/>
    <mergeCell ref="A13:A26"/>
    <mergeCell ref="B14:B19"/>
    <mergeCell ref="B20:B25"/>
    <mergeCell ref="C15:C16"/>
    <mergeCell ref="C17:C18"/>
    <mergeCell ref="C20:C21"/>
    <mergeCell ref="C23:C2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1-基础数据表</vt:lpstr>
      <vt:lpstr>2-整体支出绩效自评表</vt:lpstr>
      <vt:lpstr>附件3项目支出绩效自评表（办公场所维修改造）</vt:lpstr>
      <vt:lpstr>附件3项目支出绩效自评表 (办公设备购置)</vt:lpstr>
      <vt:lpstr>附件3项目支出绩效自评表 (信息网络建设)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2023-12-06T01:52:15Z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E4484A0F9F8446D7A54A138BDAFC8B8E</vt:lpwstr>
  </property>
</Properties>
</file>