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65" tabRatio="637" activeTab="1"/>
  </bookViews>
  <sheets>
    <sheet name="1、部门整体支出绩效评价基础数据表" sheetId="2" r:id="rId1"/>
    <sheet name="2、部门整体支出绩效自评表" sheetId="1" r:id="rId2"/>
    <sheet name="3-项目支出绩效自评表" sheetId="4" r:id="rId3"/>
  </sheet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2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Meimin</author>
    <author>Administrator</author>
  </authors>
  <commentList>
    <comment ref="G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全年预算=年初预算+预算调整+上年结转</t>
        </r>
      </text>
    </comment>
    <comment ref="J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执行率=全年执行数/全年预算</t>
        </r>
      </text>
    </comment>
    <comment ref="K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得分=执行率*10分</t>
        </r>
      </text>
    </comment>
    <comment ref="B13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对应年初部门的整体绩效目标</t>
        </r>
      </text>
    </comment>
    <comment ref="K3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写原因及措施</t>
        </r>
      </text>
    </comment>
  </commentList>
</comments>
</file>

<file path=xl/sharedStrings.xml><?xml version="1.0" encoding="utf-8"?>
<sst xmlns="http://schemas.openxmlformats.org/spreadsheetml/2006/main" count="238">
  <si>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</si>
  <si>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</si>
  <si>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</si>
  <si>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</si>
  <si>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</si>
  <si>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</si>
  <si>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</si>
  <si>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rgb="FF000000"/>
        <rFont val="Times New Roman"/>
        <charset val="134"/>
      </rPr>
      <t>2021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</si>
  <si>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</si>
  <si>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</si>
  <si>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</si>
  <si>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</si>
  <si>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</si>
  <si>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</si>
  <si>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</si>
  <si>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</si>
  <si>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</si>
  <si>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1.业务工作专项</t>
  </si>
  <si>
    <t xml:space="preserve"> 2.运行维护专项</t>
  </si>
  <si>
    <t>......</t>
  </si>
  <si>
    <r>
      <rPr>
        <sz val="12"/>
        <color indexed="8"/>
        <rFont val="仿宋"/>
        <charset val="134"/>
      </rPr>
      <t>公用经费：</t>
    </r>
  </si>
  <si>
    <t xml:space="preserve"> 1.办公费</t>
  </si>
  <si>
    <t xml:space="preserve"> 2.差旅费</t>
  </si>
  <si>
    <t xml:space="preserve"> 3.水电费</t>
  </si>
  <si>
    <t xml:space="preserve"> 4.福利费</t>
  </si>
  <si>
    <t xml:space="preserve"> 5.公务接待费</t>
  </si>
  <si>
    <t xml:space="preserve"> 6.劳务费</t>
  </si>
  <si>
    <t xml:space="preserve"> 7.专用材料费</t>
  </si>
  <si>
    <t xml:space="preserve"> 8.维修（护）费</t>
  </si>
  <si>
    <t xml:space="preserve"> 9.物业管理费</t>
  </si>
  <si>
    <t xml:space="preserve"> 10.印刷费</t>
  </si>
  <si>
    <t xml:space="preserve"> 11.邮电费</t>
  </si>
  <si>
    <t xml:space="preserve"> 12.其他交通费</t>
  </si>
  <si>
    <t xml:space="preserve"> 13.其他</t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</si>
  <si>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</si>
  <si>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</si>
  <si>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</si>
  <si>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</si>
  <si>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</si>
  <si>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</si>
  <si>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</si>
  <si>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</si>
  <si>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</si>
  <si>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</si>
  <si>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</si>
  <si>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</si>
  <si>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《桃源县公路管理局内部控制制度》　</t>
  </si>
  <si>
    <t>说明：“项目支出”需要填报基本支出以外的所有项目支出情况，“公用经费”填报基本支出中的一般商品和服务支出。</t>
  </si>
  <si>
    <t>填表人：刘丽            填报日期：2023年7月19日            联系电话：13873625226</t>
  </si>
  <si>
    <t>附件2</t>
  </si>
  <si>
    <t>部门整体支出绩效自评表</t>
  </si>
  <si>
    <t>（ 2022 年度）</t>
  </si>
  <si>
    <r>
      <rPr>
        <sz val="10"/>
        <color rgb="FF000000"/>
        <rFont val="黑体"/>
        <charset val="134"/>
      </rPr>
      <t>预算单位名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黑体"/>
        <charset val="134"/>
      </rPr>
      <t>称</t>
    </r>
  </si>
  <si>
    <r>
      <rPr>
        <sz val="10"/>
        <color rgb="FF000000"/>
        <rFont val="宋体"/>
        <charset val="134"/>
      </rPr>
      <t>桃源县公路建设养护中心</t>
    </r>
  </si>
  <si>
    <r>
      <rPr>
        <sz val="10"/>
        <color rgb="FF000000"/>
        <rFont val="黑体"/>
        <charset val="134"/>
      </rPr>
      <t>年度预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算申请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（万元）</t>
    </r>
  </si>
  <si>
    <r>
      <rPr>
        <sz val="10"/>
        <color rgb="FF000000"/>
        <rFont val="仿宋"/>
        <charset val="134"/>
      </rPr>
      <t>上年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"/>
        <charset val="134"/>
      </rPr>
      <t>结转</t>
    </r>
  </si>
  <si>
    <r>
      <rPr>
        <sz val="10"/>
        <color rgb="FF000000"/>
        <rFont val="仿宋"/>
        <charset val="134"/>
      </rPr>
      <t>年初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"/>
        <charset val="134"/>
      </rPr>
      <t>预算</t>
    </r>
  </si>
  <si>
    <r>
      <rPr>
        <sz val="10"/>
        <color rgb="FF000000"/>
        <rFont val="仿宋"/>
        <charset val="134"/>
      </rPr>
      <t>全年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"/>
        <charset val="134"/>
      </rPr>
      <t>预算</t>
    </r>
  </si>
  <si>
    <r>
      <rPr>
        <sz val="10"/>
        <color rgb="FF000000"/>
        <rFont val="仿宋"/>
        <charset val="134"/>
      </rPr>
      <t>全年执行数</t>
    </r>
  </si>
  <si>
    <r>
      <rPr>
        <sz val="10"/>
        <color rgb="FF000000"/>
        <rFont val="仿宋"/>
        <charset val="134"/>
      </rPr>
      <t>分值</t>
    </r>
  </si>
  <si>
    <r>
      <rPr>
        <sz val="10"/>
        <color rgb="FF000000"/>
        <rFont val="仿宋"/>
        <charset val="134"/>
      </rPr>
      <t>执行率</t>
    </r>
  </si>
  <si>
    <r>
      <rPr>
        <sz val="10"/>
        <color rgb="FF000000"/>
        <rFont val="仿宋"/>
        <charset val="134"/>
      </rPr>
      <t>得分</t>
    </r>
  </si>
  <si>
    <r>
      <rPr>
        <sz val="10"/>
        <color rgb="FF000000"/>
        <rFont val="仿宋"/>
        <charset val="134"/>
      </rPr>
      <t>年度资金总额</t>
    </r>
  </si>
  <si>
    <r>
      <rPr>
        <sz val="10"/>
        <color rgb="FF000000"/>
        <rFont val="仿宋"/>
        <charset val="134"/>
      </rPr>
      <t>按收入性质分：</t>
    </r>
    <r>
      <rPr>
        <sz val="10"/>
        <color rgb="FF000000"/>
        <rFont val="Times New Roman"/>
        <charset val="134"/>
      </rPr>
      <t>8527.05</t>
    </r>
  </si>
  <si>
    <r>
      <rPr>
        <sz val="10"/>
        <color rgb="FF000000"/>
        <rFont val="仿宋"/>
        <charset val="134"/>
      </rPr>
      <t>按支出性质分：</t>
    </r>
    <r>
      <rPr>
        <sz val="10"/>
        <color rgb="FF000000"/>
        <rFont val="Times New Roman"/>
        <charset val="134"/>
      </rPr>
      <t>8527.05</t>
    </r>
  </si>
  <si>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其中：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一般公共预算：</t>
    </r>
    <r>
      <rPr>
        <sz val="10"/>
        <color rgb="FF000000"/>
        <rFont val="Times New Roman"/>
        <charset val="134"/>
      </rPr>
      <t>8527.05</t>
    </r>
  </si>
  <si>
    <r>
      <rPr>
        <sz val="10"/>
        <color rgb="FF000000"/>
        <rFont val="仿宋"/>
        <charset val="134"/>
      </rPr>
      <t>其中：基本支出：</t>
    </r>
    <r>
      <rPr>
        <sz val="10"/>
        <color rgb="FF000000"/>
        <rFont val="Times New Roman"/>
        <charset val="134"/>
      </rPr>
      <t>3113.63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</si>
  <si>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政府性基金拨款：</t>
    </r>
  </si>
  <si>
    <r>
      <rPr>
        <sz val="10"/>
        <color rgb="FF000000"/>
        <rFont val="Times New Roman"/>
        <charset val="134"/>
      </rPr>
      <t xml:space="preserve">      </t>
    </r>
    <r>
      <rPr>
        <sz val="10"/>
        <color rgb="FF000000"/>
        <rFont val="仿宋"/>
        <charset val="134"/>
      </rPr>
      <t>项目支出：</t>
    </r>
    <r>
      <rPr>
        <sz val="10"/>
        <color rgb="FF000000"/>
        <rFont val="Times New Roman"/>
        <charset val="134"/>
      </rPr>
      <t>5413.42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</si>
  <si>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纳入专户管理的非税收入拨款：</t>
    </r>
  </si>
  <si>
    <r>
      <rPr>
        <sz val="10"/>
        <color rgb="FF000000"/>
        <rFont val="Times New Roman"/>
        <charset val="134"/>
      </rPr>
      <t xml:space="preserve">       </t>
    </r>
    <r>
      <rPr>
        <sz val="10"/>
        <color rgb="FF000000"/>
        <rFont val="仿宋"/>
        <charset val="134"/>
      </rPr>
      <t>其他资金：</t>
    </r>
  </si>
  <si>
    <r>
      <rPr>
        <sz val="10"/>
        <color rgb="FF000000"/>
        <rFont val="黑体"/>
        <charset val="134"/>
      </rPr>
      <t>年度总体目标</t>
    </r>
  </si>
  <si>
    <r>
      <rPr>
        <sz val="10"/>
        <color rgb="FF000000"/>
        <rFont val="仿宋"/>
        <charset val="134"/>
      </rPr>
      <t>预期目标</t>
    </r>
  </si>
  <si>
    <r>
      <rPr>
        <sz val="10"/>
        <color rgb="FF000000"/>
        <rFont val="仿宋"/>
        <charset val="134"/>
      </rPr>
      <t>实际完成情况　</t>
    </r>
  </si>
  <si>
    <r>
      <rPr>
        <sz val="10"/>
        <color rgb="FF000000"/>
        <rFont val="仿宋"/>
        <charset val="134"/>
      </rPr>
      <t>切实抓好公路建设、路政治超和公路养护等各项工作，保障公路通行的畅通、舒适、干净、美丽，服务好全县境内的人民群众的出行。为桃源人民提供便捷、安全、畅通、舒适的公路交通环境，促进公路运输事业繁荣和经济社会发展。</t>
    </r>
  </si>
  <si>
    <r>
      <rPr>
        <sz val="10"/>
        <color rgb="FF000000"/>
        <rFont val="仿宋"/>
        <charset val="134"/>
      </rPr>
      <t>完成路面大修</t>
    </r>
    <r>
      <rPr>
        <sz val="10"/>
        <color rgb="FF000000"/>
        <rFont val="Times New Roman"/>
        <charset val="134"/>
      </rPr>
      <t>2.356km</t>
    </r>
    <r>
      <rPr>
        <sz val="10"/>
        <color rgb="FF000000"/>
        <rFont val="仿宋"/>
        <charset val="134"/>
      </rPr>
      <t>、路面中修</t>
    </r>
    <r>
      <rPr>
        <sz val="10"/>
        <color rgb="FF000000"/>
        <rFont val="Times New Roman"/>
        <charset val="134"/>
      </rPr>
      <t>10.317km</t>
    </r>
    <r>
      <rPr>
        <sz val="10"/>
        <color rgb="FF000000"/>
        <rFont val="仿宋"/>
        <charset val="134"/>
      </rPr>
      <t>，危桥改造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仿宋"/>
        <charset val="134"/>
      </rPr>
      <t>座，工程质量验收合格。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仿宋"/>
        <charset val="134"/>
      </rPr>
      <t>治超工作开展了治超集中攻坚行动和重点路段专项整治行动，有效遏制了超限超载运输。全力抓好公路养护，公路服务能力有效提升。强化安全生产措施，公路安全实现有力保障。大力开展了安全隐患排查和整治工作，确保了管养公路的通行安全。</t>
    </r>
  </si>
  <si>
    <r>
      <rPr>
        <sz val="10"/>
        <color rgb="FF000000"/>
        <rFont val="宋体"/>
        <charset val="134"/>
      </rPr>
      <t>绩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效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标</t>
    </r>
    <r>
      <rPr>
        <sz val="10"/>
        <color rgb="FF000000"/>
        <rFont val="Times New Roman"/>
        <charset val="134"/>
      </rPr>
      <t xml:space="preserve">
</t>
    </r>
  </si>
  <si>
    <r>
      <rPr>
        <sz val="10"/>
        <color rgb="FF000000"/>
        <rFont val="仿宋"/>
        <charset val="134"/>
      </rPr>
      <t>一级指标</t>
    </r>
  </si>
  <si>
    <r>
      <rPr>
        <sz val="10"/>
        <color rgb="FF000000"/>
        <rFont val="仿宋"/>
        <charset val="134"/>
      </rPr>
      <t>二级指标</t>
    </r>
  </si>
  <si>
    <r>
      <rPr>
        <sz val="10"/>
        <color rgb="FF000000"/>
        <rFont val="仿宋"/>
        <charset val="134"/>
      </rPr>
      <t>三级指标</t>
    </r>
  </si>
  <si>
    <r>
      <rPr>
        <sz val="10"/>
        <color rgb="FF000000"/>
        <rFont val="仿宋"/>
        <charset val="134"/>
      </rPr>
      <t>年度指标值</t>
    </r>
  </si>
  <si>
    <r>
      <rPr>
        <sz val="10"/>
        <color rgb="FF000000"/>
        <rFont val="仿宋"/>
        <charset val="134"/>
      </rPr>
      <t>实际完成值</t>
    </r>
  </si>
  <si>
    <r>
      <rPr>
        <sz val="10"/>
        <color rgb="FF000000"/>
        <rFont val="仿宋"/>
        <charset val="134"/>
      </rPr>
      <t>偏差原因分析及改进措施</t>
    </r>
  </si>
  <si>
    <r>
      <rPr>
        <sz val="10"/>
        <color rgb="FF000000"/>
        <rFont val="仿宋"/>
        <charset val="134"/>
      </rPr>
      <t>产出指标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"/>
        <charset val="134"/>
      </rPr>
      <t>（5</t>
    </r>
    <r>
      <rPr>
        <sz val="10"/>
        <color rgb="FF000000"/>
        <rFont val="Times New Roman"/>
        <charset val="134"/>
      </rPr>
      <t>0</t>
    </r>
    <r>
      <rPr>
        <sz val="10"/>
        <color rgb="FF000000"/>
        <rFont val="仿宋"/>
        <charset val="134"/>
      </rPr>
      <t>分）</t>
    </r>
  </si>
  <si>
    <r>
      <rPr>
        <sz val="10"/>
        <color rgb="FF000000"/>
        <rFont val="宋体"/>
        <charset val="134"/>
      </rPr>
      <t>数量指标</t>
    </r>
  </si>
  <si>
    <r>
      <rPr>
        <sz val="10"/>
        <rFont val="宋体"/>
        <charset val="134"/>
      </rPr>
      <t>人员经费保障人数</t>
    </r>
  </si>
  <si>
    <r>
      <rPr>
        <sz val="10"/>
        <rFont val="Times New Roman"/>
        <charset val="134"/>
      </rPr>
      <t>198</t>
    </r>
    <r>
      <rPr>
        <sz val="10"/>
        <rFont val="宋体"/>
        <charset val="134"/>
      </rPr>
      <t>人</t>
    </r>
  </si>
  <si>
    <r>
      <rPr>
        <sz val="10"/>
        <rFont val="Times New Roman"/>
        <charset val="0"/>
      </rPr>
      <t>198</t>
    </r>
    <r>
      <rPr>
        <sz val="10"/>
        <rFont val="宋体"/>
        <charset val="0"/>
      </rPr>
      <t>人</t>
    </r>
  </si>
  <si>
    <t>部分大中修计划下达延后，下年度实施。</t>
  </si>
  <si>
    <r>
      <rPr>
        <sz val="10"/>
        <rFont val="宋体"/>
        <charset val="134"/>
      </rPr>
      <t>沥青砼路面挖补、罩面</t>
    </r>
  </si>
  <si>
    <t>沥青砼路面挖补、罩面</t>
  </si>
  <si>
    <r>
      <rPr>
        <sz val="10"/>
        <rFont val="Times New Roman"/>
        <charset val="134"/>
      </rPr>
      <t>6600</t>
    </r>
    <r>
      <rPr>
        <sz val="10"/>
        <rFont val="仿宋"/>
        <charset val="134"/>
      </rPr>
      <t>平方米</t>
    </r>
  </si>
  <si>
    <r>
      <rPr>
        <sz val="10"/>
        <rFont val="Times New Roman"/>
        <charset val="0"/>
      </rPr>
      <t>6600</t>
    </r>
    <r>
      <rPr>
        <sz val="10"/>
        <rFont val="宋体"/>
        <charset val="0"/>
      </rPr>
      <t>平方米</t>
    </r>
  </si>
  <si>
    <r>
      <rPr>
        <sz val="10"/>
        <rFont val="宋体"/>
        <charset val="134"/>
      </rPr>
      <t>车辆购置数</t>
    </r>
  </si>
  <si>
    <t>车辆购置数</t>
  </si>
  <si>
    <r>
      <rPr>
        <sz val="10"/>
        <color indexed="8"/>
        <rFont val="Times New Roman"/>
        <charset val="134"/>
      </rPr>
      <t>3</t>
    </r>
    <r>
      <rPr>
        <sz val="10"/>
        <color indexed="8"/>
        <rFont val="宋体"/>
        <charset val="134"/>
      </rPr>
      <t>台</t>
    </r>
  </si>
  <si>
    <r>
      <rPr>
        <sz val="10"/>
        <rFont val="Times New Roman"/>
        <charset val="0"/>
      </rPr>
      <t>3</t>
    </r>
    <r>
      <rPr>
        <sz val="10"/>
        <rFont val="宋体"/>
        <charset val="0"/>
      </rPr>
      <t>台</t>
    </r>
  </si>
  <si>
    <r>
      <rPr>
        <sz val="10"/>
        <rFont val="宋体"/>
        <charset val="134"/>
      </rPr>
      <t>水泥路面清罐缝、断角裂隙处治</t>
    </r>
  </si>
  <si>
    <t>水泥路面清罐缝、断角裂隙处治</t>
  </si>
  <si>
    <r>
      <t>50245.5</t>
    </r>
    <r>
      <rPr>
        <sz val="10"/>
        <color rgb="FF000000"/>
        <rFont val="宋体"/>
        <charset val="134"/>
      </rPr>
      <t>米</t>
    </r>
  </si>
  <si>
    <r>
      <t>50245.5</t>
    </r>
    <r>
      <rPr>
        <sz val="10"/>
        <rFont val="宋体"/>
        <charset val="0"/>
      </rPr>
      <t>米</t>
    </r>
  </si>
  <si>
    <r>
      <rPr>
        <sz val="10"/>
        <rFont val="宋体"/>
        <charset val="134"/>
      </rPr>
      <t>公路养护里程</t>
    </r>
  </si>
  <si>
    <r>
      <rPr>
        <sz val="10"/>
        <color indexed="8"/>
        <rFont val="Times New Roman"/>
        <charset val="134"/>
      </rPr>
      <t>48.458</t>
    </r>
    <r>
      <rPr>
        <sz val="10"/>
        <color indexed="8"/>
        <rFont val="宋体"/>
        <charset val="134"/>
      </rPr>
      <t>公里</t>
    </r>
  </si>
  <si>
    <r>
      <rPr>
        <sz val="10"/>
        <rFont val="Times New Roman"/>
        <charset val="0"/>
      </rPr>
      <t>48.458</t>
    </r>
    <r>
      <rPr>
        <sz val="10"/>
        <rFont val="宋体"/>
        <charset val="0"/>
      </rPr>
      <t>公里</t>
    </r>
  </si>
  <si>
    <r>
      <rPr>
        <sz val="10"/>
        <color indexed="8"/>
        <rFont val="Times New Roman"/>
        <charset val="134"/>
      </rPr>
      <t>258.334</t>
    </r>
    <r>
      <rPr>
        <sz val="10"/>
        <color indexed="8"/>
        <rFont val="宋体"/>
        <charset val="134"/>
      </rPr>
      <t>公里</t>
    </r>
  </si>
  <si>
    <r>
      <rPr>
        <sz val="10"/>
        <rFont val="Times New Roman"/>
        <charset val="0"/>
      </rPr>
      <t>258.334</t>
    </r>
    <r>
      <rPr>
        <sz val="10"/>
        <rFont val="宋体"/>
        <charset val="0"/>
      </rPr>
      <t>公里</t>
    </r>
  </si>
  <si>
    <r>
      <rPr>
        <sz val="10"/>
        <color indexed="8"/>
        <rFont val="Times New Roman"/>
        <charset val="134"/>
      </rPr>
      <t>55.752</t>
    </r>
    <r>
      <rPr>
        <sz val="10"/>
        <color indexed="8"/>
        <rFont val="宋体"/>
        <charset val="134"/>
      </rPr>
      <t>公里</t>
    </r>
  </si>
  <si>
    <r>
      <rPr>
        <sz val="10"/>
        <rFont val="Times New Roman"/>
        <charset val="0"/>
      </rPr>
      <t>55.752</t>
    </r>
    <r>
      <rPr>
        <sz val="10"/>
        <rFont val="宋体"/>
        <charset val="0"/>
      </rPr>
      <t>公里</t>
    </r>
  </si>
  <si>
    <r>
      <rPr>
        <sz val="10"/>
        <color indexed="8"/>
        <rFont val="Times New Roman"/>
        <charset val="134"/>
      </rPr>
      <t>7.633</t>
    </r>
    <r>
      <rPr>
        <sz val="10"/>
        <color indexed="8"/>
        <rFont val="宋体"/>
        <charset val="134"/>
      </rPr>
      <t>公里</t>
    </r>
  </si>
  <si>
    <r>
      <rPr>
        <sz val="10"/>
        <rFont val="Times New Roman"/>
        <charset val="0"/>
      </rPr>
      <t>7.633</t>
    </r>
    <r>
      <rPr>
        <sz val="10"/>
        <rFont val="宋体"/>
        <charset val="0"/>
      </rPr>
      <t>公里</t>
    </r>
  </si>
  <si>
    <r>
      <rPr>
        <sz val="10"/>
        <rFont val="宋体"/>
        <charset val="134"/>
      </rPr>
      <t>桥梁养护座数</t>
    </r>
  </si>
  <si>
    <t>桥梁养护座数</t>
  </si>
  <si>
    <r>
      <rPr>
        <sz val="10"/>
        <rFont val="Times New Roman"/>
        <charset val="134"/>
      </rPr>
      <t>110</t>
    </r>
    <r>
      <rPr>
        <sz val="10"/>
        <rFont val="宋体"/>
        <charset val="134"/>
      </rPr>
      <t>座</t>
    </r>
  </si>
  <si>
    <r>
      <rPr>
        <sz val="10"/>
        <rFont val="Times New Roman"/>
        <charset val="0"/>
      </rPr>
      <t>110</t>
    </r>
    <r>
      <rPr>
        <sz val="10"/>
        <rFont val="宋体"/>
        <charset val="0"/>
      </rPr>
      <t>座</t>
    </r>
  </si>
  <si>
    <r>
      <rPr>
        <sz val="10"/>
        <rFont val="宋体"/>
        <charset val="134"/>
      </rPr>
      <t>公路大中修里程</t>
    </r>
  </si>
  <si>
    <t>公路大中修里程</t>
  </si>
  <si>
    <r>
      <rPr>
        <sz val="10"/>
        <rFont val="Times New Roman"/>
        <charset val="134"/>
      </rPr>
      <t>20.714</t>
    </r>
    <r>
      <rPr>
        <sz val="10"/>
        <rFont val="宋体"/>
        <charset val="134"/>
      </rPr>
      <t>公里</t>
    </r>
  </si>
  <si>
    <r>
      <rPr>
        <sz val="10"/>
        <rFont val="Times New Roman"/>
        <charset val="0"/>
      </rPr>
      <t>12.673</t>
    </r>
    <r>
      <rPr>
        <sz val="10"/>
        <rFont val="宋体"/>
        <charset val="0"/>
      </rPr>
      <t>公里</t>
    </r>
  </si>
  <si>
    <r>
      <rPr>
        <sz val="10"/>
        <rFont val="宋体"/>
        <charset val="134"/>
      </rPr>
      <t>危桥改造座数</t>
    </r>
  </si>
  <si>
    <t>危桥改造座数</t>
  </si>
  <si>
    <r>
      <rPr>
        <sz val="10"/>
        <rFont val="Times New Roman"/>
        <charset val="134"/>
      </rPr>
      <t>2</t>
    </r>
    <r>
      <rPr>
        <sz val="10"/>
        <rFont val="宋体"/>
        <charset val="134"/>
      </rPr>
      <t>座</t>
    </r>
  </si>
  <si>
    <r>
      <rPr>
        <sz val="10"/>
        <rFont val="Times New Roman"/>
        <charset val="0"/>
      </rPr>
      <t>2</t>
    </r>
    <r>
      <rPr>
        <sz val="10"/>
        <rFont val="宋体"/>
        <charset val="0"/>
      </rPr>
      <t>座</t>
    </r>
  </si>
  <si>
    <r>
      <rPr>
        <sz val="10"/>
        <rFont val="宋体"/>
        <charset val="134"/>
      </rPr>
      <t>治超站管理数</t>
    </r>
  </si>
  <si>
    <t>治超站管理数</t>
  </si>
  <si>
    <r>
      <rPr>
        <sz val="10"/>
        <rFont val="Times New Roman"/>
        <charset val="134"/>
      </rPr>
      <t>1</t>
    </r>
    <r>
      <rPr>
        <sz val="10"/>
        <rFont val="宋体"/>
        <charset val="134"/>
      </rPr>
      <t>个</t>
    </r>
  </si>
  <si>
    <r>
      <rPr>
        <sz val="10"/>
        <rFont val="Times New Roman"/>
        <charset val="0"/>
      </rPr>
      <t>1</t>
    </r>
    <r>
      <rPr>
        <sz val="10"/>
        <rFont val="宋体"/>
        <charset val="0"/>
      </rPr>
      <t>个</t>
    </r>
  </si>
  <si>
    <r>
      <rPr>
        <sz val="10"/>
        <rFont val="宋体"/>
        <charset val="134"/>
      </rPr>
      <t>违纪事件发生数</t>
    </r>
  </si>
  <si>
    <t>违纪事件发生数</t>
  </si>
  <si>
    <r>
      <rPr>
        <sz val="10"/>
        <rFont val="Times New Roman"/>
        <charset val="134"/>
      </rPr>
      <t>0</t>
    </r>
    <r>
      <rPr>
        <sz val="10"/>
        <rFont val="宋体"/>
        <charset val="134"/>
      </rPr>
      <t>件</t>
    </r>
  </si>
  <si>
    <r>
      <rPr>
        <sz val="10"/>
        <rFont val="Times New Roman"/>
        <charset val="0"/>
      </rPr>
      <t>0</t>
    </r>
    <r>
      <rPr>
        <sz val="10"/>
        <rFont val="宋体"/>
        <charset val="0"/>
      </rPr>
      <t>件</t>
    </r>
  </si>
  <si>
    <r>
      <rPr>
        <sz val="10"/>
        <rFont val="宋体"/>
        <charset val="134"/>
      </rPr>
      <t>党员新增数</t>
    </r>
  </si>
  <si>
    <t>党员新增数</t>
  </si>
  <si>
    <r>
      <rPr>
        <sz val="10"/>
        <rFont val="Times New Roman"/>
        <charset val="134"/>
      </rPr>
      <t>3</t>
    </r>
    <r>
      <rPr>
        <sz val="10"/>
        <rFont val="宋体"/>
        <charset val="134"/>
      </rPr>
      <t>名</t>
    </r>
  </si>
  <si>
    <r>
      <rPr>
        <sz val="10"/>
        <rFont val="Times New Roman"/>
        <charset val="0"/>
      </rPr>
      <t>3</t>
    </r>
    <r>
      <rPr>
        <sz val="10"/>
        <rFont val="宋体"/>
        <charset val="0"/>
      </rPr>
      <t>名</t>
    </r>
  </si>
  <si>
    <r>
      <rPr>
        <sz val="10"/>
        <color rgb="FF000000"/>
        <rFont val="仿宋"/>
        <charset val="134"/>
      </rPr>
      <t>质量指标</t>
    </r>
  </si>
  <si>
    <t>机构正常运转率</t>
  </si>
  <si>
    <t>好路率</t>
  </si>
  <si>
    <r>
      <rPr>
        <sz val="10"/>
        <color rgb="FF000000"/>
        <rFont val="仿宋_GB2312"/>
        <charset val="134"/>
      </rPr>
      <t>≥92.81</t>
    </r>
    <r>
      <rPr>
        <sz val="10"/>
        <color rgb="FF000000"/>
        <rFont val="Times New Roman"/>
        <charset val="134"/>
      </rPr>
      <t>%</t>
    </r>
  </si>
  <si>
    <t>≥92.81%</t>
  </si>
  <si>
    <t>工程验收质量合格率</t>
  </si>
  <si>
    <t>其他工作质量达标率</t>
  </si>
  <si>
    <t>时效指标</t>
  </si>
  <si>
    <r>
      <rPr>
        <sz val="10"/>
        <color rgb="FF000000"/>
        <rFont val="仿宋_GB2312"/>
        <charset val="134"/>
      </rPr>
      <t>各项工作完成及时率</t>
    </r>
    <r>
      <rPr>
        <sz val="10"/>
        <color rgb="FF000000"/>
        <rFont val="Times New Roman"/>
        <charset val="134"/>
      </rPr>
      <t xml:space="preserve"> </t>
    </r>
  </si>
  <si>
    <r>
      <rPr>
        <sz val="10"/>
        <color rgb="FF000000"/>
        <rFont val="仿宋"/>
        <charset val="134"/>
      </rPr>
      <t>成本指标</t>
    </r>
  </si>
  <si>
    <t>成本发生规范合理率</t>
  </si>
  <si>
    <t>基本支出控制额</t>
  </si>
  <si>
    <r>
      <rPr>
        <sz val="10"/>
        <rFont val="Times New Roman"/>
        <charset val="134"/>
      </rPr>
      <t>2772.84</t>
    </r>
    <r>
      <rPr>
        <sz val="10"/>
        <rFont val="仿宋_GB2312"/>
        <charset val="134"/>
      </rPr>
      <t>万元</t>
    </r>
  </si>
  <si>
    <r>
      <rPr>
        <sz val="10"/>
        <rFont val="Times New Roman"/>
        <charset val="134"/>
      </rPr>
      <t>3113.63</t>
    </r>
    <r>
      <rPr>
        <sz val="10"/>
        <rFont val="仿宋_GB2312"/>
        <charset val="134"/>
      </rPr>
      <t>万元</t>
    </r>
  </si>
  <si>
    <t>项目支出控制额</t>
  </si>
  <si>
    <r>
      <rPr>
        <sz val="10"/>
        <rFont val="Times New Roman"/>
        <charset val="134"/>
      </rPr>
      <t>7243</t>
    </r>
    <r>
      <rPr>
        <sz val="10"/>
        <rFont val="仿宋_GB2312"/>
        <charset val="134"/>
      </rPr>
      <t>万元</t>
    </r>
  </si>
  <si>
    <r>
      <rPr>
        <sz val="10"/>
        <rFont val="Times New Roman"/>
        <charset val="134"/>
      </rPr>
      <t>5413.42</t>
    </r>
    <r>
      <rPr>
        <sz val="10"/>
        <rFont val="仿宋_GB2312"/>
        <charset val="134"/>
      </rPr>
      <t>万元</t>
    </r>
  </si>
  <si>
    <r>
      <rPr>
        <sz val="10"/>
        <color rgb="FF000000"/>
        <rFont val="宋体"/>
        <charset val="134"/>
      </rPr>
      <t>效益指标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30</t>
    </r>
    <r>
      <rPr>
        <sz val="10"/>
        <color rgb="FF000000"/>
        <rFont val="宋体"/>
        <charset val="134"/>
      </rPr>
      <t>分）</t>
    </r>
  </si>
  <si>
    <r>
      <rPr>
        <sz val="10"/>
        <color rgb="FF000000"/>
        <rFont val="宋体"/>
        <charset val="134"/>
      </rPr>
      <t>经济效益指标</t>
    </r>
  </si>
  <si>
    <t>无</t>
  </si>
  <si>
    <r>
      <rPr>
        <sz val="10"/>
        <color rgb="FF000000"/>
        <rFont val="宋体"/>
        <charset val="134"/>
      </rPr>
      <t>社会效益指标</t>
    </r>
  </si>
  <si>
    <t>群众出行时间</t>
  </si>
  <si>
    <t>减少</t>
  </si>
  <si>
    <t>交通运输安全性</t>
  </si>
  <si>
    <t>提高</t>
  </si>
  <si>
    <t>物流运输消耗成本</t>
  </si>
  <si>
    <t>超限率</t>
  </si>
  <si>
    <r>
      <rPr>
        <sz val="10"/>
        <rFont val="Times New Roman"/>
        <charset val="134"/>
      </rPr>
      <t>≤</t>
    </r>
    <r>
      <rPr>
        <sz val="10"/>
        <color rgb="FF000000"/>
        <rFont val="Times New Roman"/>
        <charset val="134"/>
      </rPr>
      <t>1%</t>
    </r>
  </si>
  <si>
    <r>
      <rPr>
        <sz val="10"/>
        <color rgb="FF000000"/>
        <rFont val="宋体"/>
        <charset val="134"/>
      </rPr>
      <t>生态效益指标</t>
    </r>
  </si>
  <si>
    <r>
      <rPr>
        <sz val="10"/>
        <color rgb="FF000000"/>
        <rFont val="宋体"/>
        <charset val="134"/>
      </rPr>
      <t>可持续影响指标</t>
    </r>
  </si>
  <si>
    <t>县域经济发展</t>
  </si>
  <si>
    <t>可持续</t>
  </si>
  <si>
    <t>县域人文发展</t>
  </si>
  <si>
    <r>
      <rPr>
        <sz val="10"/>
        <color rgb="FF000000"/>
        <rFont val="宋体"/>
        <charset val="134"/>
      </rPr>
      <t>满意度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指标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宋体"/>
        <charset val="134"/>
      </rPr>
      <t>分）</t>
    </r>
  </si>
  <si>
    <r>
      <rPr>
        <sz val="10"/>
        <color rgb="FF000000"/>
        <rFont val="宋体"/>
        <charset val="134"/>
      </rPr>
      <t>服务对象满意度指标</t>
    </r>
  </si>
  <si>
    <t>社会公众满意度</t>
  </si>
  <si>
    <r>
      <rPr>
        <sz val="10"/>
        <rFont val="Times New Roman"/>
        <charset val="134"/>
      </rPr>
      <t>≥</t>
    </r>
    <r>
      <rPr>
        <sz val="10"/>
        <color rgb="FF000000"/>
        <rFont val="Times New Roman"/>
        <charset val="134"/>
      </rPr>
      <t>90%</t>
    </r>
  </si>
  <si>
    <r>
      <rPr>
        <sz val="10"/>
        <color rgb="FF000000"/>
        <rFont val="仿宋"/>
        <charset val="134"/>
      </rPr>
      <t>总</t>
    </r>
    <r>
      <rPr>
        <sz val="10"/>
        <color rgb="FF000000"/>
        <rFont val="Times New Roman"/>
        <charset val="134"/>
      </rPr>
      <t xml:space="preserve">  </t>
    </r>
    <r>
      <rPr>
        <sz val="10"/>
        <color rgb="FF000000"/>
        <rFont val="仿宋"/>
        <charset val="134"/>
      </rPr>
      <t>分</t>
    </r>
  </si>
  <si>
    <r>
      <rPr>
        <sz val="12"/>
        <rFont val="仿宋"/>
        <charset val="134"/>
      </rPr>
      <t>填表人：刘丽</t>
    </r>
    <r>
      <rPr>
        <sz val="12"/>
        <rFont val="Times New Roman"/>
        <charset val="134"/>
      </rPr>
      <t xml:space="preserve">                                      </t>
    </r>
    <r>
      <rPr>
        <sz val="12"/>
        <rFont val="仿宋"/>
        <charset val="134"/>
      </rPr>
      <t>填报日期：</t>
    </r>
    <r>
      <rPr>
        <sz val="12"/>
        <rFont val="Times New Roman"/>
        <charset val="134"/>
      </rPr>
      <t>2023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19</t>
    </r>
    <r>
      <rPr>
        <sz val="12"/>
        <rFont val="宋体"/>
        <charset val="134"/>
      </rPr>
      <t>日</t>
    </r>
    <r>
      <rPr>
        <sz val="12"/>
        <rFont val="Times New Roman"/>
        <charset val="134"/>
      </rPr>
      <t xml:space="preserve">                          </t>
    </r>
    <r>
      <rPr>
        <sz val="12"/>
        <rFont val="仿宋"/>
        <charset val="134"/>
      </rPr>
      <t>联系电话：</t>
    </r>
    <r>
      <rPr>
        <sz val="12"/>
        <rFont val="Times New Roman"/>
        <charset val="134"/>
      </rPr>
      <t xml:space="preserve">13873625226 </t>
    </r>
  </si>
  <si>
    <t>附件3</t>
  </si>
  <si>
    <t>2022年度项目支出绩效自评表</t>
  </si>
  <si>
    <t>项目名称</t>
  </si>
  <si>
    <t>公路养护资金</t>
  </si>
  <si>
    <t>主管部门</t>
  </si>
  <si>
    <t>桃源县交通运输局</t>
  </si>
  <si>
    <t>实施单位</t>
  </si>
  <si>
    <t>桃源县公路建设养护中心</t>
  </si>
  <si>
    <r>
      <rPr>
        <sz val="12"/>
        <rFont val="黑体"/>
        <charset val="134"/>
      </rPr>
      <t>项目资金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（万元）</t>
    </r>
  </si>
  <si>
    <t>年初预算数</t>
  </si>
  <si>
    <t>全年预算数</t>
  </si>
  <si>
    <t>全年执行数</t>
  </si>
  <si>
    <t>分值</t>
  </si>
  <si>
    <t>执行率</t>
  </si>
  <si>
    <t>得分</t>
  </si>
  <si>
    <t>年度资金总额：</t>
  </si>
  <si>
    <t>其中：当年财政拨款</t>
  </si>
  <si>
    <t xml:space="preserve">     上年结转资金</t>
  </si>
  <si>
    <t xml:space="preserve">          其他资金</t>
  </si>
  <si>
    <t>年度总体目标</t>
  </si>
  <si>
    <t>预期目标</t>
  </si>
  <si>
    <t>实际完成情况</t>
  </si>
  <si>
    <t>通过项目实施，对所辖公路进行养护，保障公路畅通，提供公路服务能力，为经济社会发展提供优良的公路交通环境。加强对超限超载车辆的管理，既可以减少对公路及其附属设施的损坏，保持公路的良好状态，延长公路的使用周期，保证公路交通的畅通无阻，又可以减少重大交通事故，清除交通安全隐患，保障人民群众生命和财产安全。</t>
  </si>
  <si>
    <t>完成了对所辖公路的养护，保障了公路安全畅通，提高了公路服务能力，延长了公路使用寿命，为经济社会提供了优良的公路交通环境。完成路面大修2.356km、路面中修10.317km，危桥改造2座，工程质量验收合格。 治超工作开展了治超集中攻坚行动和重点路段专项整治行动，有效遏制了超限超载运输。全力抓好公路养护，公路服务能力有效提升。强化安全生产措施，公路安全实现有力保障。大力开展了安全隐患排查和整治工作，确保了管养公路的通行安全。</t>
  </si>
  <si>
    <r>
      <rPr>
        <sz val="12"/>
        <rFont val="黑体"/>
        <charset val="134"/>
      </rPr>
      <t>年度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绩效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指标</t>
    </r>
  </si>
  <si>
    <t>一级指标</t>
  </si>
  <si>
    <t>二级指标</t>
  </si>
  <si>
    <t>三级指标</t>
  </si>
  <si>
    <t>年度指标值</t>
  </si>
  <si>
    <t>实际完成值</t>
  </si>
  <si>
    <t>偏差原因分析
及改进措施</t>
  </si>
  <si>
    <t>产出指标
（50分）</t>
  </si>
  <si>
    <t>数量指标</t>
  </si>
  <si>
    <t>公路养护里程</t>
  </si>
  <si>
    <t>370.177公里</t>
  </si>
  <si>
    <t>部分大中修计划下达延后，下年度实施</t>
  </si>
  <si>
    <r>
      <rPr>
        <sz val="12"/>
        <rFont val="仿宋_GB2312"/>
        <charset val="134"/>
      </rPr>
      <t>110</t>
    </r>
    <r>
      <rPr>
        <sz val="12"/>
        <rFont val="仿宋"/>
        <charset val="134"/>
      </rPr>
      <t>座</t>
    </r>
  </si>
  <si>
    <t>20.714公里</t>
  </si>
  <si>
    <r>
      <rPr>
        <sz val="12"/>
        <rFont val="仿宋_GB2312"/>
        <charset val="134"/>
      </rPr>
      <t>12.673</t>
    </r>
    <r>
      <rPr>
        <sz val="10"/>
        <rFont val="宋体"/>
        <charset val="0"/>
      </rPr>
      <t>公里</t>
    </r>
  </si>
  <si>
    <t>2座</t>
  </si>
  <si>
    <t>1个</t>
  </si>
  <si>
    <t>质量指标</t>
  </si>
  <si>
    <t>公路好路率</t>
  </si>
  <si>
    <t>完成及时率</t>
  </si>
  <si>
    <t>成本指标</t>
  </si>
  <si>
    <r>
      <rPr>
        <sz val="12"/>
        <rFont val="Times New Roman"/>
        <charset val="134"/>
      </rPr>
      <t>7243</t>
    </r>
    <r>
      <rPr>
        <sz val="12"/>
        <rFont val="宋体"/>
        <charset val="134"/>
      </rPr>
      <t>万元</t>
    </r>
  </si>
  <si>
    <t>5413.42万元</t>
  </si>
  <si>
    <r>
      <rPr>
        <sz val="12"/>
        <rFont val="仿宋_GB2312"/>
        <charset val="134"/>
      </rPr>
      <t>效益指标
（3</t>
    </r>
    <r>
      <rPr>
        <sz val="12"/>
        <rFont val="Times New Roman"/>
        <charset val="134"/>
      </rPr>
      <t>0</t>
    </r>
    <r>
      <rPr>
        <sz val="12"/>
        <rFont val="仿宋_GB2312"/>
        <charset val="134"/>
      </rPr>
      <t>分）</t>
    </r>
  </si>
  <si>
    <t>经济效益
指标</t>
  </si>
  <si>
    <t>经济发展</t>
  </si>
  <si>
    <t>促进</t>
  </si>
  <si>
    <t>社会效益
指标</t>
  </si>
  <si>
    <t>交通出行环境</t>
  </si>
  <si>
    <t>改善</t>
  </si>
  <si>
    <t>生态效益
指标</t>
  </si>
  <si>
    <t>灰尘污染</t>
  </si>
  <si>
    <t>可持续影
响指标</t>
  </si>
  <si>
    <t>公路使用寿命</t>
  </si>
  <si>
    <t>延长</t>
  </si>
  <si>
    <r>
      <rPr>
        <sz val="12"/>
        <rFont val="仿宋_GB2312"/>
        <charset val="134"/>
      </rPr>
      <t>满意度
指标
（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分）</t>
    </r>
  </si>
  <si>
    <t>服务对象
满意度指标</t>
  </si>
  <si>
    <t>满意度</t>
  </si>
  <si>
    <r>
      <rPr>
        <sz val="12"/>
        <rFont val="仿宋_GB2312"/>
        <charset val="134"/>
      </rPr>
      <t>≥</t>
    </r>
    <r>
      <rPr>
        <sz val="12"/>
        <rFont val="Times New Roman"/>
        <charset val="134"/>
      </rPr>
      <t>90%</t>
    </r>
  </si>
  <si>
    <t>总分</t>
  </si>
  <si>
    <r>
      <rPr>
        <sz val="12"/>
        <rFont val="仿宋_GB2312"/>
        <charset val="134"/>
      </rPr>
      <t>填表人：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刘丽</t>
    </r>
    <r>
      <rPr>
        <sz val="12"/>
        <rFont val="Times New Roman"/>
        <charset val="134"/>
      </rPr>
      <t xml:space="preserve">                                          </t>
    </r>
    <r>
      <rPr>
        <sz val="12"/>
        <rFont val="仿宋_GB2312"/>
        <charset val="134"/>
      </rPr>
      <t>填报日期：</t>
    </r>
    <r>
      <rPr>
        <sz val="12"/>
        <rFont val="Times New Roman"/>
        <charset val="134"/>
      </rPr>
      <t xml:space="preserve"> 2023</t>
    </r>
    <r>
      <rPr>
        <sz val="12"/>
        <rFont val="仿宋_GB2312"/>
        <charset val="134"/>
      </rPr>
      <t>年7月19日</t>
    </r>
    <r>
      <rPr>
        <sz val="12"/>
        <rFont val="Times New Roman"/>
        <charset val="134"/>
      </rPr>
      <t xml:space="preserve">                                                   </t>
    </r>
    <r>
      <rPr>
        <sz val="12"/>
        <rFont val="仿宋_GB2312"/>
        <charset val="134"/>
      </rPr>
      <t>联系电话：</t>
    </r>
    <r>
      <rPr>
        <sz val="12"/>
        <rFont val="Times New Roman"/>
        <charset val="134"/>
      </rPr>
      <t xml:space="preserve">13873625226                                      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</si>
</sst>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5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0"/>
      <name val="Times New Roman"/>
      <charset val="134"/>
    </font>
    <font>
      <sz val="20"/>
      <name val="方正小标宋简体"/>
      <charset val="134"/>
    </font>
    <font>
      <sz val="10"/>
      <name val="方正小标宋简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name val="宋体"/>
      <charset val="134"/>
      <scheme val="minor"/>
    </font>
    <font>
      <sz val="12"/>
      <name val="仿宋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4"/>
      <name val="宋体"/>
      <charset val="134"/>
    </font>
    <font>
      <sz val="10"/>
      <color rgb="FF000000"/>
      <name val="Times New Roman"/>
      <charset val="134"/>
    </font>
    <font>
      <sz val="10"/>
      <color rgb="FF000000"/>
      <name val="仿宋"/>
      <charset val="134"/>
    </font>
    <font>
      <sz val="10"/>
      <name val="Times New Roman"/>
      <charset val="0"/>
    </font>
    <font>
      <sz val="10"/>
      <color indexed="8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仿宋_GB2312"/>
      <charset val="134"/>
    </font>
    <font>
      <sz val="10"/>
      <color rgb="FFFF0000"/>
      <name val="Times New Roman"/>
      <charset val="134"/>
    </font>
    <font>
      <sz val="10"/>
      <name val="宋体"/>
      <charset val="134"/>
    </font>
    <font>
      <sz val="12"/>
      <color rgb="FF000000"/>
      <name val="Times New Roman"/>
      <charset val="134"/>
    </font>
    <font>
      <sz val="10"/>
      <name val="宋体"/>
      <charset val="0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2"/>
      <color theme="1"/>
      <name val="黑体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rgb="FF000000"/>
      <name val="黑体"/>
      <charset val="134"/>
    </font>
    <font>
      <sz val="10"/>
      <name val="仿宋"/>
      <charset val="134"/>
    </font>
    <font>
      <sz val="10"/>
      <color indexed="8"/>
      <name val="宋体"/>
      <charset val="134"/>
    </font>
    <font>
      <sz val="10"/>
      <name val="仿宋_GB2312"/>
      <charset val="134"/>
    </font>
    <font>
      <sz val="12"/>
      <color indexed="8"/>
      <name val="黑体"/>
      <charset val="134"/>
    </font>
    <font>
      <sz val="12"/>
      <color rgb="FF000000"/>
      <name val="黑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9" fillId="1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51" fillId="26" borderId="23" applyNumberFormat="0" applyAlignment="0" applyProtection="0">
      <alignment vertical="center"/>
    </xf>
    <xf numFmtId="0" fontId="52" fillId="26" borderId="17" applyNumberFormat="0" applyAlignment="0" applyProtection="0">
      <alignment vertical="center"/>
    </xf>
    <xf numFmtId="0" fontId="44" fillId="23" borderId="18" applyNumberFormat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34" fillId="4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53">
    <xf numFmtId="0" fontId="0" fillId="0" borderId="0" xfId="0">
      <alignment vertical="center"/>
    </xf>
    <xf numFmtId="0" fontId="1" fillId="0" borderId="0" xfId="51" applyFont="1" applyFill="1" applyAlignment="1">
      <alignment vertical="center"/>
    </xf>
    <xf numFmtId="0" fontId="1" fillId="0" borderId="0" xfId="51" applyFont="1" applyFill="1" applyAlignment="1">
      <alignment vertical="center" wrapText="1"/>
    </xf>
    <xf numFmtId="0" fontId="1" fillId="0" borderId="0" xfId="51" applyFill="1" applyAlignment="1"/>
    <xf numFmtId="0" fontId="2" fillId="0" borderId="0" xfId="51" applyFont="1" applyFill="1" applyAlignment="1"/>
    <xf numFmtId="0" fontId="3" fillId="0" borderId="0" xfId="51" applyFont="1" applyFill="1" applyAlignment="1"/>
    <xf numFmtId="0" fontId="4" fillId="0" borderId="1" xfId="5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2" xfId="51" applyFont="1" applyFill="1" applyBorder="1" applyAlignment="1">
      <alignment horizontal="center" vertical="center"/>
    </xf>
    <xf numFmtId="0" fontId="7" fillId="0" borderId="5" xfId="51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9" fontId="8" fillId="0" borderId="3" xfId="0" applyNumberFormat="1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/>
    </xf>
    <xf numFmtId="0" fontId="7" fillId="0" borderId="3" xfId="51" applyFont="1" applyFill="1" applyBorder="1" applyAlignment="1">
      <alignment horizontal="center" vertical="center"/>
    </xf>
    <xf numFmtId="0" fontId="6" fillId="0" borderId="3" xfId="51" applyFont="1" applyFill="1" applyBorder="1" applyAlignment="1">
      <alignment horizontal="center" vertical="center"/>
    </xf>
    <xf numFmtId="0" fontId="6" fillId="0" borderId="4" xfId="51" applyFont="1" applyFill="1" applyBorder="1" applyAlignment="1">
      <alignment horizontal="center" vertical="center"/>
    </xf>
    <xf numFmtId="0" fontId="7" fillId="0" borderId="2" xfId="51" applyFont="1" applyFill="1" applyBorder="1" applyAlignment="1">
      <alignment horizontal="center" vertical="center"/>
    </xf>
    <xf numFmtId="0" fontId="7" fillId="2" borderId="3" xfId="51" applyFont="1" applyFill="1" applyBorder="1" applyAlignment="1">
      <alignment horizontal="center" vertical="center"/>
    </xf>
    <xf numFmtId="0" fontId="7" fillId="2" borderId="2" xfId="51" applyFont="1" applyFill="1" applyBorder="1" applyAlignment="1">
      <alignment horizontal="center" vertical="center"/>
    </xf>
    <xf numFmtId="0" fontId="7" fillId="0" borderId="2" xfId="51" applyFont="1" applyFill="1" applyBorder="1" applyAlignment="1">
      <alignment horizontal="left" vertical="center"/>
    </xf>
    <xf numFmtId="0" fontId="7" fillId="0" borderId="2" xfId="51" applyFont="1" applyFill="1" applyBorder="1" applyAlignment="1">
      <alignment vertical="center"/>
    </xf>
    <xf numFmtId="0" fontId="2" fillId="0" borderId="6" xfId="5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1" fillId="0" borderId="5" xfId="51" applyFont="1" applyFill="1" applyBorder="1" applyAlignment="1">
      <alignment horizontal="center" vertical="center"/>
    </xf>
    <xf numFmtId="0" fontId="1" fillId="0" borderId="2" xfId="51" applyFont="1" applyFill="1" applyBorder="1" applyAlignment="1">
      <alignment horizontal="center" vertical="center" wrapText="1"/>
    </xf>
    <xf numFmtId="0" fontId="1" fillId="0" borderId="5" xfId="51" applyFont="1" applyFill="1" applyBorder="1" applyAlignment="1">
      <alignment horizontal="center" vertical="center" wrapText="1"/>
    </xf>
    <xf numFmtId="0" fontId="6" fillId="0" borderId="8" xfId="5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51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5" xfId="5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9" xfId="45" applyFont="1" applyBorder="1" applyAlignment="1">
      <alignment horizontal="left" vertical="center" wrapText="1"/>
    </xf>
    <xf numFmtId="0" fontId="7" fillId="0" borderId="9" xfId="45" applyFont="1" applyBorder="1" applyAlignment="1">
      <alignment horizontal="left" vertical="center"/>
    </xf>
    <xf numFmtId="0" fontId="9" fillId="0" borderId="0" xfId="51" applyFont="1" applyFill="1" applyAlignment="1"/>
    <xf numFmtId="0" fontId="6" fillId="0" borderId="7" xfId="0" applyFont="1" applyFill="1" applyBorder="1" applyAlignment="1">
      <alignment horizontal="center" vertical="center"/>
    </xf>
    <xf numFmtId="0" fontId="1" fillId="0" borderId="0" xfId="51" applyFill="1" applyAlignment="1">
      <alignment vertical="center"/>
    </xf>
    <xf numFmtId="0" fontId="1" fillId="0" borderId="0" xfId="51" applyFill="1" applyAlignment="1">
      <alignment vertical="center" wrapText="1"/>
    </xf>
    <xf numFmtId="0" fontId="8" fillId="0" borderId="5" xfId="51" applyFont="1" applyFill="1" applyBorder="1" applyAlignment="1">
      <alignment horizontal="center" vertical="center"/>
    </xf>
    <xf numFmtId="0" fontId="7" fillId="0" borderId="0" xfId="45" applyFont="1">
      <alignment vertical="center"/>
    </xf>
    <xf numFmtId="0" fontId="10" fillId="0" borderId="1" xfId="45" applyFont="1" applyBorder="1" applyAlignment="1">
      <alignment horizontal="center" vertical="center"/>
    </xf>
    <xf numFmtId="0" fontId="11" fillId="0" borderId="1" xfId="45" applyFont="1" applyBorder="1" applyAlignment="1">
      <alignment horizontal="center" vertical="center"/>
    </xf>
    <xf numFmtId="0" fontId="12" fillId="0" borderId="1" xfId="45" applyFont="1" applyBorder="1" applyAlignment="1">
      <alignment horizontal="center" vertical="center"/>
    </xf>
    <xf numFmtId="0" fontId="13" fillId="3" borderId="2" xfId="45" applyFont="1" applyFill="1" applyBorder="1" applyAlignment="1">
      <alignment horizontal="center" vertical="center" wrapText="1"/>
    </xf>
    <xf numFmtId="0" fontId="13" fillId="3" borderId="3" xfId="45" applyFont="1" applyFill="1" applyBorder="1" applyAlignment="1">
      <alignment horizontal="center" vertical="center" wrapText="1"/>
    </xf>
    <xf numFmtId="0" fontId="13" fillId="3" borderId="4" xfId="45" applyFont="1" applyFill="1" applyBorder="1" applyAlignment="1">
      <alignment horizontal="center" vertical="center" wrapText="1"/>
    </xf>
    <xf numFmtId="0" fontId="13" fillId="3" borderId="6" xfId="45" applyFont="1" applyFill="1" applyBorder="1" applyAlignment="1">
      <alignment horizontal="center" vertical="center" wrapText="1"/>
    </xf>
    <xf numFmtId="0" fontId="13" fillId="0" borderId="6" xfId="45" applyFont="1" applyFill="1" applyBorder="1" applyAlignment="1">
      <alignment horizontal="center" vertical="center" wrapText="1"/>
    </xf>
    <xf numFmtId="0" fontId="13" fillId="3" borderId="8" xfId="45" applyFont="1" applyFill="1" applyBorder="1" applyAlignment="1">
      <alignment horizontal="center" vertical="center" wrapText="1"/>
    </xf>
    <xf numFmtId="0" fontId="13" fillId="3" borderId="2" xfId="45" applyFont="1" applyFill="1" applyBorder="1" applyAlignment="1">
      <alignment horizontal="left" vertical="center" wrapText="1"/>
    </xf>
    <xf numFmtId="0" fontId="13" fillId="3" borderId="3" xfId="45" applyFont="1" applyFill="1" applyBorder="1" applyAlignment="1">
      <alignment horizontal="left" vertical="center" wrapText="1"/>
    </xf>
    <xf numFmtId="0" fontId="13" fillId="3" borderId="4" xfId="45" applyFont="1" applyFill="1" applyBorder="1" applyAlignment="1">
      <alignment horizontal="left" vertical="center" wrapText="1"/>
    </xf>
    <xf numFmtId="0" fontId="13" fillId="3" borderId="7" xfId="45" applyFont="1" applyFill="1" applyBorder="1" applyAlignment="1">
      <alignment horizontal="left" vertical="center" wrapText="1"/>
    </xf>
    <xf numFmtId="0" fontId="13" fillId="3" borderId="5" xfId="45" applyFont="1" applyFill="1" applyBorder="1" applyAlignment="1">
      <alignment horizontal="center" vertical="center" wrapText="1"/>
    </xf>
    <xf numFmtId="0" fontId="13" fillId="3" borderId="3" xfId="45" applyFont="1" applyFill="1" applyBorder="1" applyAlignment="1">
      <alignment vertical="center" wrapText="1"/>
    </xf>
    <xf numFmtId="0" fontId="13" fillId="3" borderId="4" xfId="45" applyFont="1" applyFill="1" applyBorder="1" applyAlignment="1">
      <alignment vertical="center" wrapText="1"/>
    </xf>
    <xf numFmtId="0" fontId="13" fillId="3" borderId="7" xfId="45" applyFont="1" applyFill="1" applyBorder="1" applyAlignment="1">
      <alignment vertical="center" wrapText="1"/>
    </xf>
    <xf numFmtId="0" fontId="13" fillId="3" borderId="2" xfId="45" applyFont="1" applyFill="1" applyBorder="1" applyAlignment="1">
      <alignment horizontal="justify" vertical="center" wrapText="1"/>
    </xf>
    <xf numFmtId="0" fontId="14" fillId="3" borderId="2" xfId="45" applyFont="1" applyFill="1" applyBorder="1" applyAlignment="1">
      <alignment horizontal="left" vertical="center" wrapText="1"/>
    </xf>
    <xf numFmtId="0" fontId="14" fillId="3" borderId="6" xfId="45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7" fillId="3" borderId="6" xfId="45" applyFont="1" applyFill="1" applyBorder="1" applyAlignment="1">
      <alignment horizontal="center" vertical="center" wrapText="1"/>
    </xf>
    <xf numFmtId="0" fontId="18" fillId="3" borderId="2" xfId="45" applyFont="1" applyFill="1" applyBorder="1" applyAlignment="1">
      <alignment horizontal="justify" vertical="center" wrapText="1"/>
    </xf>
    <xf numFmtId="9" fontId="13" fillId="3" borderId="2" xfId="45" applyNumberFormat="1" applyFont="1" applyFill="1" applyBorder="1" applyAlignment="1">
      <alignment horizontal="center" vertical="center" wrapText="1"/>
    </xf>
    <xf numFmtId="0" fontId="17" fillId="3" borderId="8" xfId="45" applyFont="1" applyFill="1" applyBorder="1" applyAlignment="1">
      <alignment horizontal="center" vertical="center" wrapText="1"/>
    </xf>
    <xf numFmtId="9" fontId="18" fillId="3" borderId="2" xfId="45" applyNumberFormat="1" applyFont="1" applyFill="1" applyBorder="1" applyAlignment="1">
      <alignment horizontal="center" vertical="center" wrapText="1"/>
    </xf>
    <xf numFmtId="0" fontId="3" fillId="3" borderId="2" xfId="45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0" fontId="9" fillId="0" borderId="9" xfId="45" applyFont="1" applyBorder="1" applyAlignment="1">
      <alignment horizontal="left" vertical="center" wrapText="1"/>
    </xf>
    <xf numFmtId="0" fontId="13" fillId="3" borderId="7" xfId="45" applyFont="1" applyFill="1" applyBorder="1" applyAlignment="1">
      <alignment horizontal="center" vertical="center" wrapText="1"/>
    </xf>
    <xf numFmtId="0" fontId="21" fillId="3" borderId="0" xfId="45" applyFont="1" applyFill="1" applyBorder="1" applyAlignment="1">
      <alignment horizontal="center" vertical="center" wrapText="1"/>
    </xf>
    <xf numFmtId="10" fontId="21" fillId="3" borderId="0" xfId="11" applyNumberFormat="1" applyFont="1" applyFill="1" applyBorder="1" applyAlignment="1">
      <alignment horizontal="center" vertical="center" wrapText="1"/>
    </xf>
    <xf numFmtId="176" fontId="21" fillId="3" borderId="0" xfId="8" applyNumberFormat="1" applyFont="1" applyFill="1" applyBorder="1" applyAlignment="1" applyProtection="1">
      <alignment horizontal="center" vertical="center" wrapText="1"/>
      <protection locked="0"/>
    </xf>
    <xf numFmtId="10" fontId="13" fillId="3" borderId="2" xfId="11" applyNumberFormat="1" applyFont="1" applyFill="1" applyBorder="1" applyAlignment="1">
      <alignment horizontal="center" vertical="center" wrapText="1"/>
    </xf>
    <xf numFmtId="176" fontId="13" fillId="3" borderId="2" xfId="8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45" applyFont="1" applyAlignment="1">
      <alignment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3" fillId="3" borderId="0" xfId="45" applyFont="1" applyFill="1" applyBorder="1" applyAlignment="1">
      <alignment horizontal="center" vertical="center" wrapText="1"/>
    </xf>
    <xf numFmtId="176" fontId="13" fillId="3" borderId="2" xfId="45" applyNumberFormat="1" applyFont="1" applyFill="1" applyBorder="1" applyAlignment="1">
      <alignment horizontal="center" vertical="center" wrapText="1"/>
    </xf>
    <xf numFmtId="0" fontId="23" fillId="2" borderId="0" xfId="18" applyFont="1" applyFill="1">
      <alignment vertical="center"/>
    </xf>
    <xf numFmtId="0" fontId="24" fillId="2" borderId="0" xfId="18" applyFont="1" applyFill="1">
      <alignment vertical="center"/>
    </xf>
    <xf numFmtId="0" fontId="25" fillId="2" borderId="0" xfId="18" applyFont="1" applyFill="1">
      <alignment vertical="center"/>
    </xf>
    <xf numFmtId="0" fontId="26" fillId="2" borderId="0" xfId="18" applyFont="1" applyFill="1">
      <alignment vertical="center"/>
    </xf>
    <xf numFmtId="0" fontId="27" fillId="2" borderId="0" xfId="18" applyFont="1" applyFill="1" applyAlignment="1">
      <alignment horizontal="center" vertical="center"/>
    </xf>
    <xf numFmtId="0" fontId="28" fillId="2" borderId="0" xfId="18" applyFont="1" applyFill="1" applyAlignment="1">
      <alignment horizontal="center" vertical="center"/>
    </xf>
    <xf numFmtId="0" fontId="29" fillId="2" borderId="2" xfId="18" applyFont="1" applyFill="1" applyBorder="1" applyAlignment="1">
      <alignment horizontal="center" vertical="center" wrapText="1"/>
    </xf>
    <xf numFmtId="0" fontId="21" fillId="2" borderId="2" xfId="18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10" fontId="29" fillId="2" borderId="2" xfId="18" applyNumberFormat="1" applyFont="1" applyFill="1" applyBorder="1" applyAlignment="1">
      <alignment horizontal="center" vertical="center" wrapText="1"/>
    </xf>
    <xf numFmtId="49" fontId="21" fillId="2" borderId="2" xfId="18" applyNumberFormat="1" applyFont="1" applyFill="1" applyBorder="1" applyAlignment="1">
      <alignment horizontal="center" vertical="center" wrapText="1"/>
    </xf>
    <xf numFmtId="49" fontId="29" fillId="2" borderId="2" xfId="18" applyNumberFormat="1" applyFont="1" applyFill="1" applyBorder="1" applyAlignment="1">
      <alignment horizontal="center" vertical="center" wrapText="1"/>
    </xf>
    <xf numFmtId="0" fontId="29" fillId="2" borderId="2" xfId="18" applyFont="1" applyFill="1" applyBorder="1" applyAlignment="1">
      <alignment horizontal="left" vertical="center" wrapText="1"/>
    </xf>
    <xf numFmtId="0" fontId="29" fillId="2" borderId="2" xfId="8" applyNumberFormat="1" applyFont="1" applyFill="1" applyBorder="1" applyAlignment="1">
      <alignment horizontal="center" vertical="center" wrapText="1"/>
    </xf>
    <xf numFmtId="0" fontId="21" fillId="2" borderId="2" xfId="18" applyFont="1" applyFill="1" applyBorder="1" applyAlignment="1">
      <alignment horizontal="left" vertical="center" wrapText="1"/>
    </xf>
    <xf numFmtId="0" fontId="29" fillId="2" borderId="2" xfId="8" applyNumberFormat="1" applyFont="1" applyFill="1" applyBorder="1" applyAlignment="1">
      <alignment horizontal="right" vertical="center" wrapText="1"/>
    </xf>
    <xf numFmtId="0" fontId="30" fillId="2" borderId="2" xfId="18" applyFont="1" applyFill="1" applyBorder="1" applyAlignment="1">
      <alignment horizontal="left" vertical="center" wrapText="1"/>
    </xf>
    <xf numFmtId="0" fontId="29" fillId="2" borderId="2" xfId="8" applyNumberFormat="1" applyFont="1" applyFill="1" applyBorder="1" applyAlignment="1">
      <alignment horizontal="center" vertical="center"/>
    </xf>
    <xf numFmtId="0" fontId="31" fillId="2" borderId="2" xfId="18" applyFont="1" applyFill="1" applyBorder="1" applyAlignment="1">
      <alignment horizontal="left" vertical="center" wrapText="1"/>
    </xf>
    <xf numFmtId="0" fontId="23" fillId="2" borderId="2" xfId="8" applyNumberFormat="1" applyFont="1" applyFill="1" applyBorder="1" applyAlignment="1">
      <alignment horizontal="center" vertical="center" wrapText="1"/>
    </xf>
    <xf numFmtId="0" fontId="25" fillId="2" borderId="2" xfId="18" applyFont="1" applyFill="1" applyBorder="1" applyAlignment="1">
      <alignment horizontal="left" vertical="center" wrapText="1"/>
    </xf>
    <xf numFmtId="43" fontId="25" fillId="2" borderId="2" xfId="8" applyFont="1" applyFill="1" applyBorder="1" applyAlignment="1">
      <alignment horizontal="center" vertical="center" wrapText="1"/>
    </xf>
    <xf numFmtId="43" fontId="24" fillId="2" borderId="2" xfId="8" applyFont="1" applyFill="1" applyBorder="1" applyAlignment="1">
      <alignment horizontal="center" vertical="center" wrapText="1"/>
    </xf>
    <xf numFmtId="10" fontId="24" fillId="2" borderId="2" xfId="11" applyNumberFormat="1" applyFont="1" applyFill="1" applyBorder="1" applyAlignment="1">
      <alignment horizontal="right" vertical="center" wrapText="1"/>
    </xf>
    <xf numFmtId="0" fontId="32" fillId="2" borderId="2" xfId="18" applyFont="1" applyFill="1" applyBorder="1" applyAlignment="1">
      <alignment horizontal="center" vertical="center" wrapText="1"/>
    </xf>
    <xf numFmtId="49" fontId="23" fillId="2" borderId="2" xfId="18" applyNumberFormat="1" applyFont="1" applyFill="1" applyBorder="1" applyAlignment="1">
      <alignment horizontal="center" vertical="center" wrapText="1"/>
    </xf>
    <xf numFmtId="0" fontId="23" fillId="2" borderId="2" xfId="18" applyFont="1" applyFill="1" applyBorder="1" applyAlignment="1">
      <alignment horizontal="center" vertical="center" wrapText="1"/>
    </xf>
    <xf numFmtId="49" fontId="23" fillId="2" borderId="2" xfId="8" applyNumberFormat="1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2" fillId="2" borderId="9" xfId="18" applyFont="1" applyFill="1" applyBorder="1" applyAlignment="1">
      <alignment horizontal="left" vertical="center" wrapText="1"/>
    </xf>
    <xf numFmtId="0" fontId="32" fillId="2" borderId="0" xfId="18" applyFont="1" applyFill="1" applyAlignment="1">
      <alignment horizontal="left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8"/>
  <sheetViews>
    <sheetView topLeftCell="A13" workbookViewId="0">
      <selection activeCell="K40" sqref="K40"/>
    </sheetView>
  </sheetViews>
  <sheetFormatPr defaultColWidth="9" defaultRowHeight="15.75" outlineLevelCol="6"/>
  <cols>
    <col min="1" max="1" width="29.5583333333333" style="122" customWidth="1"/>
    <col min="2" max="3" width="10" style="122" customWidth="1"/>
    <col min="4" max="5" width="10.5" style="122" customWidth="1"/>
    <col min="6" max="7" width="10" style="122" customWidth="1"/>
    <col min="8" max="16384" width="9" style="122"/>
  </cols>
  <sheetData>
    <row r="1" s="122" customFormat="1" spans="1:1">
      <c r="A1" s="125" t="s">
        <v>0</v>
      </c>
    </row>
    <row r="2" s="122" customFormat="1" ht="27.6" customHeight="1" spans="1:7">
      <c r="A2" s="126" t="s">
        <v>1</v>
      </c>
      <c r="B2" s="127"/>
      <c r="C2" s="127"/>
      <c r="D2" s="127"/>
      <c r="E2" s="127"/>
      <c r="F2" s="127"/>
      <c r="G2" s="127"/>
    </row>
    <row r="3" s="122" customFormat="1" ht="18.75" customHeight="1" spans="1:7">
      <c r="A3" s="128" t="s">
        <v>2</v>
      </c>
      <c r="B3" s="128" t="s">
        <v>3</v>
      </c>
      <c r="C3" s="128"/>
      <c r="D3" s="129" t="s">
        <v>4</v>
      </c>
      <c r="E3" s="128"/>
      <c r="F3" s="128" t="s">
        <v>5</v>
      </c>
      <c r="G3" s="128"/>
    </row>
    <row r="4" s="123" customFormat="1" ht="18.75" customHeight="1" spans="1:7">
      <c r="A4" s="128"/>
      <c r="B4" s="130">
        <v>167</v>
      </c>
      <c r="C4" s="130"/>
      <c r="D4" s="130">
        <v>190</v>
      </c>
      <c r="E4" s="130"/>
      <c r="F4" s="131">
        <v>1.1377</v>
      </c>
      <c r="G4" s="131"/>
    </row>
    <row r="5" s="123" customFormat="1" ht="18.75" customHeight="1" spans="1:7">
      <c r="A5" s="128" t="s">
        <v>6</v>
      </c>
      <c r="B5" s="132" t="s">
        <v>7</v>
      </c>
      <c r="C5" s="133"/>
      <c r="D5" s="132" t="s">
        <v>8</v>
      </c>
      <c r="E5" s="133"/>
      <c r="F5" s="132" t="s">
        <v>9</v>
      </c>
      <c r="G5" s="133"/>
    </row>
    <row r="6" s="124" customFormat="1" ht="18.75" customHeight="1" spans="1:7">
      <c r="A6" s="134" t="s">
        <v>10</v>
      </c>
      <c r="B6" s="135">
        <f t="shared" ref="B6:F6" si="0">B7+B10+B11</f>
        <v>4.78</v>
      </c>
      <c r="C6" s="135"/>
      <c r="D6" s="135">
        <f t="shared" si="0"/>
        <v>4.8</v>
      </c>
      <c r="E6" s="135"/>
      <c r="F6" s="135">
        <f t="shared" si="0"/>
        <v>4.74</v>
      </c>
      <c r="G6" s="135"/>
    </row>
    <row r="7" s="122" customFormat="1" ht="18.75" customHeight="1" spans="1:7">
      <c r="A7" s="136" t="s">
        <v>11</v>
      </c>
      <c r="B7" s="135">
        <f t="shared" ref="B7:F7" si="1">B8+B9</f>
        <v>0</v>
      </c>
      <c r="C7" s="135"/>
      <c r="D7" s="135">
        <f t="shared" si="1"/>
        <v>0</v>
      </c>
      <c r="E7" s="135"/>
      <c r="F7" s="135">
        <f t="shared" si="1"/>
        <v>0</v>
      </c>
      <c r="G7" s="135"/>
    </row>
    <row r="8" s="122" customFormat="1" ht="18.75" customHeight="1" spans="1:7">
      <c r="A8" s="134" t="s">
        <v>12</v>
      </c>
      <c r="B8" s="137"/>
      <c r="C8" s="137"/>
      <c r="D8" s="137"/>
      <c r="E8" s="137"/>
      <c r="F8" s="137"/>
      <c r="G8" s="137"/>
    </row>
    <row r="9" s="122" customFormat="1" ht="18.75" customHeight="1" spans="1:7">
      <c r="A9" s="136" t="s">
        <v>13</v>
      </c>
      <c r="B9" s="137"/>
      <c r="C9" s="137"/>
      <c r="D9" s="137"/>
      <c r="E9" s="137"/>
      <c r="F9" s="137"/>
      <c r="G9" s="137"/>
    </row>
    <row r="10" s="122" customFormat="1" ht="18.75" customHeight="1" spans="1:7">
      <c r="A10" s="134" t="s">
        <v>14</v>
      </c>
      <c r="B10" s="135">
        <v>0</v>
      </c>
      <c r="C10" s="135"/>
      <c r="D10" s="135">
        <v>0</v>
      </c>
      <c r="E10" s="135"/>
      <c r="F10" s="135">
        <v>0</v>
      </c>
      <c r="G10" s="135"/>
    </row>
    <row r="11" s="122" customFormat="1" ht="18.75" customHeight="1" spans="1:7">
      <c r="A11" s="134" t="s">
        <v>15</v>
      </c>
      <c r="B11" s="135">
        <v>4.78</v>
      </c>
      <c r="C11" s="135"/>
      <c r="D11" s="135">
        <v>4.8</v>
      </c>
      <c r="E11" s="135"/>
      <c r="F11" s="135">
        <v>4.74</v>
      </c>
      <c r="G11" s="135"/>
    </row>
    <row r="12" s="124" customFormat="1" ht="18.75" customHeight="1" spans="1:7">
      <c r="A12" s="134" t="s">
        <v>16</v>
      </c>
      <c r="B12" s="135">
        <f>SUM(B13:C15)</f>
        <v>7535.11</v>
      </c>
      <c r="C12" s="135"/>
      <c r="D12" s="135">
        <v>7243</v>
      </c>
      <c r="E12" s="135"/>
      <c r="F12" s="135">
        <v>5413.42</v>
      </c>
      <c r="G12" s="135"/>
    </row>
    <row r="13" s="124" customFormat="1" ht="18.75" customHeight="1" spans="1:7">
      <c r="A13" s="138" t="s">
        <v>17</v>
      </c>
      <c r="B13" s="130">
        <v>7417.32</v>
      </c>
      <c r="C13" s="130"/>
      <c r="D13" s="135">
        <v>5627.71</v>
      </c>
      <c r="E13" s="135"/>
      <c r="F13" s="135">
        <v>5173.08</v>
      </c>
      <c r="G13" s="135"/>
    </row>
    <row r="14" s="124" customFormat="1" ht="18.75" customHeight="1" spans="1:7">
      <c r="A14" s="138" t="s">
        <v>18</v>
      </c>
      <c r="B14" s="130">
        <v>117.79</v>
      </c>
      <c r="C14" s="130"/>
      <c r="D14" s="135">
        <v>1615.29</v>
      </c>
      <c r="E14" s="135"/>
      <c r="F14" s="135">
        <v>240.34</v>
      </c>
      <c r="G14" s="135"/>
    </row>
    <row r="15" s="124" customFormat="1" ht="18.75" customHeight="1" spans="1:7">
      <c r="A15" s="134" t="s">
        <v>19</v>
      </c>
      <c r="B15" s="135"/>
      <c r="C15" s="135"/>
      <c r="D15" s="135"/>
      <c r="E15" s="135"/>
      <c r="F15" s="135"/>
      <c r="G15" s="135"/>
    </row>
    <row r="16" s="124" customFormat="1" ht="18.75" customHeight="1" spans="1:7">
      <c r="A16" s="134"/>
      <c r="B16" s="135"/>
      <c r="C16" s="135"/>
      <c r="D16" s="135"/>
      <c r="E16" s="135"/>
      <c r="F16" s="135"/>
      <c r="G16" s="135"/>
    </row>
    <row r="17" s="124" customFormat="1" ht="18.75" customHeight="1" spans="1:7">
      <c r="A17" s="134" t="s">
        <v>20</v>
      </c>
      <c r="B17" s="135">
        <f>SUM(B18:C30)</f>
        <v>260.33</v>
      </c>
      <c r="C17" s="135"/>
      <c r="D17" s="135">
        <v>288.09</v>
      </c>
      <c r="E17" s="135"/>
      <c r="F17" s="135">
        <v>151.86</v>
      </c>
      <c r="G17" s="135"/>
    </row>
    <row r="18" s="122" customFormat="1" ht="18.75" customHeight="1" spans="1:7">
      <c r="A18" s="138" t="s">
        <v>21</v>
      </c>
      <c r="B18" s="135">
        <v>19.82</v>
      </c>
      <c r="C18" s="135"/>
      <c r="D18" s="135">
        <v>13.98</v>
      </c>
      <c r="E18" s="135"/>
      <c r="F18" s="135">
        <v>12.59</v>
      </c>
      <c r="G18" s="135"/>
    </row>
    <row r="19" s="122" customFormat="1" ht="18.75" customHeight="1" spans="1:7">
      <c r="A19" s="138" t="s">
        <v>22</v>
      </c>
      <c r="B19" s="135">
        <v>13.28</v>
      </c>
      <c r="C19" s="135"/>
      <c r="D19" s="135">
        <v>16.7</v>
      </c>
      <c r="E19" s="135"/>
      <c r="F19" s="135">
        <v>8.74</v>
      </c>
      <c r="G19" s="135"/>
    </row>
    <row r="20" s="122" customFormat="1" ht="18.75" customHeight="1" spans="1:7">
      <c r="A20" s="138" t="s">
        <v>23</v>
      </c>
      <c r="B20" s="135">
        <v>15.59</v>
      </c>
      <c r="C20" s="135"/>
      <c r="D20" s="135">
        <v>8.2</v>
      </c>
      <c r="E20" s="135"/>
      <c r="F20" s="135">
        <v>5.19</v>
      </c>
      <c r="G20" s="135"/>
    </row>
    <row r="21" s="122" customFormat="1" ht="18.75" customHeight="1" spans="1:7">
      <c r="A21" s="138" t="s">
        <v>24</v>
      </c>
      <c r="B21" s="135">
        <v>45.98</v>
      </c>
      <c r="C21" s="135"/>
      <c r="D21" s="135">
        <v>62</v>
      </c>
      <c r="E21" s="135"/>
      <c r="F21" s="135">
        <v>10.78</v>
      </c>
      <c r="G21" s="135"/>
    </row>
    <row r="22" s="122" customFormat="1" ht="18.75" customHeight="1" spans="1:7">
      <c r="A22" s="138" t="s">
        <v>25</v>
      </c>
      <c r="B22" s="135">
        <v>4.78</v>
      </c>
      <c r="C22" s="135"/>
      <c r="D22" s="135">
        <v>4.8</v>
      </c>
      <c r="E22" s="135"/>
      <c r="F22" s="135">
        <v>3.7</v>
      </c>
      <c r="G22" s="135"/>
    </row>
    <row r="23" s="122" customFormat="1" ht="18.75" customHeight="1" spans="1:7">
      <c r="A23" s="138" t="s">
        <v>26</v>
      </c>
      <c r="B23" s="135">
        <v>33.99</v>
      </c>
      <c r="C23" s="135"/>
      <c r="D23" s="135">
        <v>10</v>
      </c>
      <c r="E23" s="135"/>
      <c r="F23" s="135">
        <v>2.03</v>
      </c>
      <c r="G23" s="135"/>
    </row>
    <row r="24" s="122" customFormat="1" ht="18.75" customHeight="1" spans="1:7">
      <c r="A24" s="138" t="s">
        <v>27</v>
      </c>
      <c r="B24" s="135"/>
      <c r="C24" s="135"/>
      <c r="D24" s="135"/>
      <c r="E24" s="135"/>
      <c r="F24" s="135"/>
      <c r="G24" s="135"/>
    </row>
    <row r="25" s="122" customFormat="1" ht="18.75" customHeight="1" spans="1:7">
      <c r="A25" s="138" t="s">
        <v>28</v>
      </c>
      <c r="B25" s="135">
        <v>5.37</v>
      </c>
      <c r="C25" s="135"/>
      <c r="D25" s="135">
        <v>3</v>
      </c>
      <c r="E25" s="135"/>
      <c r="F25" s="135">
        <v>0.32</v>
      </c>
      <c r="G25" s="135"/>
    </row>
    <row r="26" s="122" customFormat="1" ht="18.75" customHeight="1" spans="1:7">
      <c r="A26" s="138" t="s">
        <v>29</v>
      </c>
      <c r="B26" s="135">
        <v>4.45</v>
      </c>
      <c r="C26" s="135"/>
      <c r="D26" s="135">
        <v>5</v>
      </c>
      <c r="E26" s="135"/>
      <c r="F26" s="135">
        <v>4.4</v>
      </c>
      <c r="G26" s="135"/>
    </row>
    <row r="27" s="122" customFormat="1" ht="18.75" customHeight="1" spans="1:7">
      <c r="A27" s="138" t="s">
        <v>30</v>
      </c>
      <c r="B27" s="135">
        <v>13.34</v>
      </c>
      <c r="C27" s="135"/>
      <c r="D27" s="135">
        <v>13</v>
      </c>
      <c r="E27" s="135"/>
      <c r="F27" s="135">
        <v>2.46</v>
      </c>
      <c r="G27" s="135"/>
    </row>
    <row r="28" s="122" customFormat="1" ht="18.75" customHeight="1" spans="1:7">
      <c r="A28" s="138" t="s">
        <v>31</v>
      </c>
      <c r="B28" s="135">
        <v>3.73</v>
      </c>
      <c r="C28" s="135"/>
      <c r="D28" s="135">
        <v>4.5</v>
      </c>
      <c r="E28" s="135"/>
      <c r="F28" s="135">
        <v>6.27</v>
      </c>
      <c r="G28" s="135"/>
    </row>
    <row r="29" s="122" customFormat="1" ht="18.75" customHeight="1" spans="1:7">
      <c r="A29" s="138" t="s">
        <v>32</v>
      </c>
      <c r="B29" s="135">
        <v>3.44</v>
      </c>
      <c r="C29" s="135"/>
      <c r="D29" s="135">
        <v>18.66</v>
      </c>
      <c r="E29" s="135"/>
      <c r="F29" s="135">
        <v>7.5</v>
      </c>
      <c r="G29" s="135"/>
    </row>
    <row r="30" s="122" customFormat="1" ht="18.75" customHeight="1" spans="1:7">
      <c r="A30" s="138" t="s">
        <v>33</v>
      </c>
      <c r="B30" s="135">
        <v>96.56</v>
      </c>
      <c r="C30" s="135"/>
      <c r="D30" s="135">
        <v>128.25</v>
      </c>
      <c r="E30" s="135"/>
      <c r="F30" s="135">
        <v>87.88</v>
      </c>
      <c r="G30" s="135"/>
    </row>
    <row r="31" s="123" customFormat="1" ht="18.75" customHeight="1" spans="1:7">
      <c r="A31" s="134" t="s">
        <v>34</v>
      </c>
      <c r="B31" s="130">
        <v>1541.99</v>
      </c>
      <c r="C31" s="130"/>
      <c r="D31" s="139">
        <v>2635.75</v>
      </c>
      <c r="E31" s="139"/>
      <c r="F31" s="139">
        <v>1007.57</v>
      </c>
      <c r="G31" s="139"/>
    </row>
    <row r="32" s="123" customFormat="1" ht="18.75" customHeight="1" spans="1:7">
      <c r="A32" s="140" t="s">
        <v>35</v>
      </c>
      <c r="B32" s="135" t="s">
        <v>36</v>
      </c>
      <c r="C32" s="135"/>
      <c r="D32" s="135" t="s">
        <v>36</v>
      </c>
      <c r="E32" s="135"/>
      <c r="F32" s="141">
        <f>'2、部门整体支出绩效自评表'!G6-'2、部门整体支出绩效自评表'!E6-'2、部门整体支出绩效自评表'!D6</f>
        <v>5895.38</v>
      </c>
      <c r="G32" s="141"/>
    </row>
    <row r="33" s="123" customFormat="1" ht="18.75" customHeight="1" spans="1:7">
      <c r="A33" s="142"/>
      <c r="B33" s="143"/>
      <c r="C33" s="143"/>
      <c r="D33" s="144"/>
      <c r="E33" s="144"/>
      <c r="F33" s="145"/>
      <c r="G33" s="145"/>
    </row>
    <row r="34" s="122" customFormat="1" ht="31.5" customHeight="1" spans="1:7">
      <c r="A34" s="146" t="s">
        <v>37</v>
      </c>
      <c r="B34" s="147" t="s">
        <v>38</v>
      </c>
      <c r="C34" s="133" t="s">
        <v>39</v>
      </c>
      <c r="D34" s="133" t="s">
        <v>40</v>
      </c>
      <c r="E34" s="133" t="s">
        <v>41</v>
      </c>
      <c r="F34" s="133" t="s">
        <v>42</v>
      </c>
      <c r="G34" s="133" t="s">
        <v>43</v>
      </c>
    </row>
    <row r="35" s="122" customFormat="1" ht="23.25" customHeight="1" spans="1:7">
      <c r="A35" s="148"/>
      <c r="B35" s="149" t="s">
        <v>44</v>
      </c>
      <c r="C35" s="149" t="s">
        <v>44</v>
      </c>
      <c r="D35" s="149" t="s">
        <v>44</v>
      </c>
      <c r="E35" s="149" t="s">
        <v>44</v>
      </c>
      <c r="F35" s="149" t="s">
        <v>44</v>
      </c>
      <c r="G35" s="149" t="s">
        <v>44</v>
      </c>
    </row>
    <row r="36" s="122" customFormat="1" ht="45" customHeight="1" spans="1:7">
      <c r="A36" s="128" t="s">
        <v>45</v>
      </c>
      <c r="B36" s="150" t="s">
        <v>46</v>
      </c>
      <c r="C36" s="130"/>
      <c r="D36" s="130"/>
      <c r="E36" s="130"/>
      <c r="F36" s="130"/>
      <c r="G36" s="130"/>
    </row>
    <row r="37" s="122" customFormat="1" ht="33" customHeight="1" spans="1:7">
      <c r="A37" s="151" t="s">
        <v>47</v>
      </c>
      <c r="B37" s="151"/>
      <c r="C37" s="151"/>
      <c r="D37" s="151"/>
      <c r="E37" s="151"/>
      <c r="F37" s="151"/>
      <c r="G37" s="151"/>
    </row>
    <row r="38" s="122" customFormat="1" spans="1:7">
      <c r="A38" s="152" t="s">
        <v>48</v>
      </c>
      <c r="B38" s="152"/>
      <c r="C38" s="152"/>
      <c r="D38" s="152"/>
      <c r="E38" s="152"/>
      <c r="F38" s="152"/>
      <c r="G38" s="152"/>
    </row>
  </sheetData>
  <mergeCells count="96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6:G36"/>
    <mergeCell ref="A37:G37"/>
    <mergeCell ref="A38:G38"/>
    <mergeCell ref="A3:A4"/>
    <mergeCell ref="A34:A35"/>
  </mergeCells>
  <pageMargins left="0.554166666666667" right="0.357638888888889" top="0.393055555555556" bottom="0.313888888888889" header="0.5" footer="0.511805555555556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47"/>
  <sheetViews>
    <sheetView tabSelected="1" workbookViewId="0">
      <pane xSplit="1" ySplit="11" topLeftCell="B15" activePane="bottomRight" state="frozen"/>
      <selection/>
      <selection pane="topRight"/>
      <selection pane="bottomLeft"/>
      <selection pane="bottomRight" activeCell="M19" sqref="M19"/>
    </sheetView>
  </sheetViews>
  <sheetFormatPr defaultColWidth="9" defaultRowHeight="15.75"/>
  <cols>
    <col min="1" max="2" width="9" style="58"/>
    <col min="3" max="3" width="10.3833333333333" style="58" customWidth="1"/>
    <col min="4" max="4" width="9" style="58"/>
    <col min="5" max="5" width="5.38333333333333" style="58" customWidth="1"/>
    <col min="6" max="6" width="4" style="58" customWidth="1"/>
    <col min="7" max="7" width="11.25" style="58" customWidth="1"/>
    <col min="8" max="8" width="10.1333333333333" style="58" customWidth="1"/>
    <col min="9" max="9" width="9" style="58"/>
    <col min="10" max="10" width="9.38333333333333" style="58" customWidth="1"/>
    <col min="11" max="11" width="11.125" style="58" customWidth="1"/>
    <col min="12" max="12" width="12.5" style="58" customWidth="1"/>
    <col min="13" max="13" width="9" style="58"/>
    <col min="14" max="14" width="26.875" style="58" customWidth="1"/>
    <col min="15" max="16384" width="9" style="58"/>
  </cols>
  <sheetData>
    <row r="1" ht="18" customHeight="1" spans="1:1">
      <c r="A1" s="58" t="s">
        <v>49</v>
      </c>
    </row>
    <row r="2" s="58" customFormat="1" ht="27" customHeight="1" spans="1:11">
      <c r="A2" s="59" t="s">
        <v>50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="58" customFormat="1" ht="24" customHeight="1" spans="1:11">
      <c r="A3" s="61" t="s">
        <v>51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="58" customFormat="1" ht="27" customHeight="1" spans="1:11">
      <c r="A4" s="62" t="s">
        <v>52</v>
      </c>
      <c r="B4" s="63" t="s">
        <v>53</v>
      </c>
      <c r="C4" s="64"/>
      <c r="D4" s="64"/>
      <c r="E4" s="64"/>
      <c r="F4" s="64"/>
      <c r="G4" s="64"/>
      <c r="H4" s="64"/>
      <c r="I4" s="64"/>
      <c r="J4" s="64"/>
      <c r="K4" s="109"/>
    </row>
    <row r="5" s="58" customFormat="1" ht="29" customHeight="1" spans="1:16">
      <c r="A5" s="65" t="s">
        <v>54</v>
      </c>
      <c r="B5" s="62"/>
      <c r="C5" s="62"/>
      <c r="D5" s="66" t="s">
        <v>55</v>
      </c>
      <c r="E5" s="62" t="s">
        <v>56</v>
      </c>
      <c r="F5" s="62"/>
      <c r="G5" s="62" t="s">
        <v>57</v>
      </c>
      <c r="H5" s="62" t="s">
        <v>58</v>
      </c>
      <c r="I5" s="62" t="s">
        <v>59</v>
      </c>
      <c r="J5" s="62" t="s">
        <v>60</v>
      </c>
      <c r="K5" s="62" t="s">
        <v>61</v>
      </c>
      <c r="L5" s="110"/>
      <c r="M5" s="110"/>
      <c r="N5" s="110"/>
      <c r="O5" s="111"/>
      <c r="P5" s="112"/>
    </row>
    <row r="6" s="58" customFormat="1" ht="23" customHeight="1" spans="1:11">
      <c r="A6" s="67"/>
      <c r="B6" s="62" t="s">
        <v>62</v>
      </c>
      <c r="C6" s="62"/>
      <c r="D6" s="62">
        <v>85.69</v>
      </c>
      <c r="E6" s="62">
        <v>2545.98</v>
      </c>
      <c r="F6" s="62"/>
      <c r="G6" s="62">
        <v>8527.05</v>
      </c>
      <c r="H6" s="62">
        <v>8527.05</v>
      </c>
      <c r="I6" s="62">
        <v>10</v>
      </c>
      <c r="J6" s="113">
        <f>H6/G6</f>
        <v>1</v>
      </c>
      <c r="K6" s="114">
        <f>I6*J6</f>
        <v>10</v>
      </c>
    </row>
    <row r="7" s="58" customFormat="1" ht="23" customHeight="1" spans="1:11">
      <c r="A7" s="67"/>
      <c r="B7" s="68" t="s">
        <v>63</v>
      </c>
      <c r="C7" s="68"/>
      <c r="D7" s="68"/>
      <c r="E7" s="68"/>
      <c r="F7" s="68"/>
      <c r="G7" s="68"/>
      <c r="H7" s="68" t="s">
        <v>64</v>
      </c>
      <c r="I7" s="68"/>
      <c r="J7" s="68"/>
      <c r="K7" s="68"/>
    </row>
    <row r="8" s="58" customFormat="1" ht="23" customHeight="1" spans="1:11">
      <c r="A8" s="67"/>
      <c r="B8" s="68" t="s">
        <v>65</v>
      </c>
      <c r="C8" s="68"/>
      <c r="D8" s="68"/>
      <c r="E8" s="68"/>
      <c r="F8" s="68"/>
      <c r="G8" s="68"/>
      <c r="H8" s="68" t="s">
        <v>66</v>
      </c>
      <c r="I8" s="68"/>
      <c r="J8" s="68"/>
      <c r="K8" s="68"/>
    </row>
    <row r="9" s="58" customFormat="1" ht="23" customHeight="1" spans="1:11">
      <c r="A9" s="67"/>
      <c r="B9" s="69" t="s">
        <v>67</v>
      </c>
      <c r="C9" s="70"/>
      <c r="D9" s="70"/>
      <c r="E9" s="70"/>
      <c r="F9" s="70"/>
      <c r="G9" s="71"/>
      <c r="H9" s="69" t="s">
        <v>68</v>
      </c>
      <c r="I9" s="70"/>
      <c r="J9" s="70"/>
      <c r="K9" s="71"/>
    </row>
    <row r="10" s="58" customFormat="1" ht="23" customHeight="1" spans="1:11">
      <c r="A10" s="67"/>
      <c r="B10" s="68" t="s">
        <v>69</v>
      </c>
      <c r="C10" s="68"/>
      <c r="D10" s="68"/>
      <c r="E10" s="68"/>
      <c r="F10" s="68"/>
      <c r="G10" s="68"/>
      <c r="H10" s="68"/>
      <c r="I10" s="68"/>
      <c r="J10" s="68"/>
      <c r="K10" s="68"/>
    </row>
    <row r="11" s="58" customFormat="1" ht="23" customHeight="1" spans="1:11">
      <c r="A11" s="72"/>
      <c r="B11" s="73" t="s">
        <v>70</v>
      </c>
      <c r="C11" s="74"/>
      <c r="D11" s="74"/>
      <c r="E11" s="74"/>
      <c r="F11" s="74"/>
      <c r="G11" s="75"/>
      <c r="H11" s="68"/>
      <c r="I11" s="68"/>
      <c r="J11" s="68"/>
      <c r="K11" s="68"/>
    </row>
    <row r="12" s="58" customFormat="1" ht="23" customHeight="1" spans="1:11">
      <c r="A12" s="62" t="s">
        <v>71</v>
      </c>
      <c r="B12" s="62" t="s">
        <v>72</v>
      </c>
      <c r="C12" s="62"/>
      <c r="D12" s="62"/>
      <c r="E12" s="62"/>
      <c r="F12" s="62"/>
      <c r="G12" s="62"/>
      <c r="H12" s="62" t="s">
        <v>73</v>
      </c>
      <c r="I12" s="62"/>
      <c r="J12" s="62"/>
      <c r="K12" s="62"/>
    </row>
    <row r="13" s="58" customFormat="1" ht="93" customHeight="1" spans="1:14">
      <c r="A13" s="62"/>
      <c r="B13" s="76" t="s">
        <v>74</v>
      </c>
      <c r="C13" s="76"/>
      <c r="D13" s="76"/>
      <c r="E13" s="76"/>
      <c r="F13" s="76"/>
      <c r="G13" s="76"/>
      <c r="H13" s="77" t="s">
        <v>75</v>
      </c>
      <c r="I13" s="68"/>
      <c r="J13" s="68"/>
      <c r="K13" s="68"/>
      <c r="N13" s="115"/>
    </row>
    <row r="14" s="58" customFormat="1" ht="32" customHeight="1" spans="1:11">
      <c r="A14" s="65" t="s">
        <v>76</v>
      </c>
      <c r="B14" s="62" t="s">
        <v>77</v>
      </c>
      <c r="C14" s="62" t="s">
        <v>78</v>
      </c>
      <c r="D14" s="62" t="s">
        <v>79</v>
      </c>
      <c r="E14" s="62"/>
      <c r="F14" s="62" t="s">
        <v>80</v>
      </c>
      <c r="G14" s="62"/>
      <c r="H14" s="62" t="s">
        <v>81</v>
      </c>
      <c r="I14" s="62" t="s">
        <v>59</v>
      </c>
      <c r="J14" s="62" t="s">
        <v>61</v>
      </c>
      <c r="K14" s="62" t="s">
        <v>82</v>
      </c>
    </row>
    <row r="15" s="58" customFormat="1" ht="18" customHeight="1" spans="1:11">
      <c r="A15" s="67"/>
      <c r="B15" s="78" t="s">
        <v>83</v>
      </c>
      <c r="C15" s="65" t="s">
        <v>84</v>
      </c>
      <c r="D15" s="79" t="s">
        <v>85</v>
      </c>
      <c r="E15" s="80"/>
      <c r="F15" s="81" t="s">
        <v>86</v>
      </c>
      <c r="G15" s="81"/>
      <c r="H15" s="82" t="s">
        <v>87</v>
      </c>
      <c r="I15" s="116">
        <v>15</v>
      </c>
      <c r="J15" s="116">
        <v>13</v>
      </c>
      <c r="K15" s="117" t="s">
        <v>88</v>
      </c>
    </row>
    <row r="16" s="58" customFormat="1" ht="26" customHeight="1" spans="1:11">
      <c r="A16" s="67"/>
      <c r="B16" s="67"/>
      <c r="C16" s="67"/>
      <c r="D16" s="79" t="s">
        <v>89</v>
      </c>
      <c r="E16" s="80" t="s">
        <v>90</v>
      </c>
      <c r="F16" s="81" t="s">
        <v>91</v>
      </c>
      <c r="G16" s="81"/>
      <c r="H16" s="82" t="s">
        <v>92</v>
      </c>
      <c r="I16" s="118"/>
      <c r="J16" s="118"/>
      <c r="K16" s="118"/>
    </row>
    <row r="17" s="58" customFormat="1" ht="18" customHeight="1" spans="1:11">
      <c r="A17" s="67"/>
      <c r="B17" s="67"/>
      <c r="C17" s="67"/>
      <c r="D17" s="79" t="s">
        <v>93</v>
      </c>
      <c r="E17" s="80" t="s">
        <v>94</v>
      </c>
      <c r="F17" s="83" t="s">
        <v>95</v>
      </c>
      <c r="G17" s="83"/>
      <c r="H17" s="82" t="s">
        <v>96</v>
      </c>
      <c r="I17" s="118"/>
      <c r="J17" s="118"/>
      <c r="K17" s="118"/>
    </row>
    <row r="18" s="58" customFormat="1" ht="26" customHeight="1" spans="1:11">
      <c r="A18" s="67"/>
      <c r="B18" s="67"/>
      <c r="C18" s="67"/>
      <c r="D18" s="79" t="s">
        <v>97</v>
      </c>
      <c r="E18" s="80" t="s">
        <v>98</v>
      </c>
      <c r="F18" s="84" t="s">
        <v>99</v>
      </c>
      <c r="G18" s="83"/>
      <c r="H18" s="82" t="s">
        <v>100</v>
      </c>
      <c r="I18" s="118"/>
      <c r="J18" s="118"/>
      <c r="K18" s="118"/>
    </row>
    <row r="19" s="58" customFormat="1" ht="17" customHeight="1" spans="1:11">
      <c r="A19" s="67"/>
      <c r="B19" s="67"/>
      <c r="C19" s="67"/>
      <c r="D19" s="85" t="s">
        <v>101</v>
      </c>
      <c r="E19" s="86"/>
      <c r="F19" s="87" t="s">
        <v>102</v>
      </c>
      <c r="G19" s="88"/>
      <c r="H19" s="82" t="s">
        <v>103</v>
      </c>
      <c r="I19" s="118"/>
      <c r="J19" s="118"/>
      <c r="K19" s="118"/>
    </row>
    <row r="20" s="58" customFormat="1" ht="17" customHeight="1" spans="1:11">
      <c r="A20" s="67"/>
      <c r="B20" s="67"/>
      <c r="C20" s="67"/>
      <c r="D20" s="89"/>
      <c r="E20" s="90"/>
      <c r="F20" s="87" t="s">
        <v>104</v>
      </c>
      <c r="G20" s="88"/>
      <c r="H20" s="82" t="s">
        <v>105</v>
      </c>
      <c r="I20" s="118"/>
      <c r="J20" s="118"/>
      <c r="K20" s="118"/>
    </row>
    <row r="21" s="58" customFormat="1" ht="17" customHeight="1" spans="1:11">
      <c r="A21" s="67"/>
      <c r="B21" s="67"/>
      <c r="C21" s="67"/>
      <c r="D21" s="89"/>
      <c r="E21" s="90"/>
      <c r="F21" s="87" t="s">
        <v>106</v>
      </c>
      <c r="G21" s="88"/>
      <c r="H21" s="82" t="s">
        <v>107</v>
      </c>
      <c r="I21" s="118"/>
      <c r="J21" s="118"/>
      <c r="K21" s="118"/>
    </row>
    <row r="22" s="58" customFormat="1" ht="17" customHeight="1" spans="1:11">
      <c r="A22" s="67"/>
      <c r="B22" s="67"/>
      <c r="C22" s="67"/>
      <c r="D22" s="91"/>
      <c r="E22" s="92"/>
      <c r="F22" s="87" t="s">
        <v>108</v>
      </c>
      <c r="G22" s="88"/>
      <c r="H22" s="82" t="s">
        <v>109</v>
      </c>
      <c r="I22" s="118"/>
      <c r="J22" s="118"/>
      <c r="K22" s="118"/>
    </row>
    <row r="23" s="58" customFormat="1" ht="17" customHeight="1" spans="1:11">
      <c r="A23" s="67"/>
      <c r="B23" s="67"/>
      <c r="C23" s="67"/>
      <c r="D23" s="79" t="s">
        <v>110</v>
      </c>
      <c r="E23" s="80" t="s">
        <v>111</v>
      </c>
      <c r="F23" s="93" t="s">
        <v>112</v>
      </c>
      <c r="G23" s="94"/>
      <c r="H23" s="82" t="s">
        <v>113</v>
      </c>
      <c r="I23" s="118"/>
      <c r="J23" s="118"/>
      <c r="K23" s="118"/>
    </row>
    <row r="24" s="58" customFormat="1" ht="17" customHeight="1" spans="1:11">
      <c r="A24" s="67"/>
      <c r="B24" s="67"/>
      <c r="C24" s="67"/>
      <c r="D24" s="79" t="s">
        <v>114</v>
      </c>
      <c r="E24" s="80" t="s">
        <v>115</v>
      </c>
      <c r="F24" s="93" t="s">
        <v>116</v>
      </c>
      <c r="G24" s="94"/>
      <c r="H24" s="82" t="s">
        <v>117</v>
      </c>
      <c r="I24" s="118"/>
      <c r="J24" s="118"/>
      <c r="K24" s="118"/>
    </row>
    <row r="25" s="58" customFormat="1" ht="17" customHeight="1" spans="1:11">
      <c r="A25" s="67"/>
      <c r="B25" s="67"/>
      <c r="C25" s="67"/>
      <c r="D25" s="79" t="s">
        <v>118</v>
      </c>
      <c r="E25" s="80" t="s">
        <v>119</v>
      </c>
      <c r="F25" s="93" t="s">
        <v>120</v>
      </c>
      <c r="G25" s="94"/>
      <c r="H25" s="82" t="s">
        <v>121</v>
      </c>
      <c r="I25" s="118"/>
      <c r="J25" s="118"/>
      <c r="K25" s="118"/>
    </row>
    <row r="26" s="58" customFormat="1" ht="17" customHeight="1" spans="1:11">
      <c r="A26" s="67"/>
      <c r="B26" s="67"/>
      <c r="C26" s="67"/>
      <c r="D26" s="79" t="s">
        <v>122</v>
      </c>
      <c r="E26" s="80" t="s">
        <v>123</v>
      </c>
      <c r="F26" s="93" t="s">
        <v>124</v>
      </c>
      <c r="G26" s="94"/>
      <c r="H26" s="82" t="s">
        <v>125</v>
      </c>
      <c r="I26" s="118"/>
      <c r="J26" s="118"/>
      <c r="K26" s="118"/>
    </row>
    <row r="27" s="58" customFormat="1" ht="17" customHeight="1" spans="1:11">
      <c r="A27" s="67"/>
      <c r="B27" s="67"/>
      <c r="C27" s="67"/>
      <c r="D27" s="79" t="s">
        <v>126</v>
      </c>
      <c r="E27" s="80" t="s">
        <v>127</v>
      </c>
      <c r="F27" s="93" t="s">
        <v>128</v>
      </c>
      <c r="G27" s="94"/>
      <c r="H27" s="82" t="s">
        <v>129</v>
      </c>
      <c r="I27" s="118"/>
      <c r="J27" s="118"/>
      <c r="K27" s="118"/>
    </row>
    <row r="28" s="58" customFormat="1" ht="17" customHeight="1" spans="1:11">
      <c r="A28" s="67"/>
      <c r="B28" s="67"/>
      <c r="C28" s="67"/>
      <c r="D28" s="79" t="s">
        <v>130</v>
      </c>
      <c r="E28" s="80" t="s">
        <v>131</v>
      </c>
      <c r="F28" s="93" t="s">
        <v>132</v>
      </c>
      <c r="G28" s="94"/>
      <c r="H28" s="82" t="s">
        <v>133</v>
      </c>
      <c r="I28" s="119"/>
      <c r="J28" s="119"/>
      <c r="K28" s="119"/>
    </row>
    <row r="29" s="58" customFormat="1" ht="23" customHeight="1" spans="1:11">
      <c r="A29" s="67"/>
      <c r="B29" s="67"/>
      <c r="C29" s="95" t="s">
        <v>134</v>
      </c>
      <c r="D29" s="96" t="s">
        <v>135</v>
      </c>
      <c r="E29" s="76"/>
      <c r="F29" s="97">
        <v>1</v>
      </c>
      <c r="G29" s="62"/>
      <c r="H29" s="97">
        <v>1</v>
      </c>
      <c r="I29" s="116">
        <v>15</v>
      </c>
      <c r="J29" s="116">
        <v>15</v>
      </c>
      <c r="K29" s="116"/>
    </row>
    <row r="30" s="58" customFormat="1" ht="23" customHeight="1" spans="1:11">
      <c r="A30" s="67"/>
      <c r="B30" s="67"/>
      <c r="C30" s="98"/>
      <c r="D30" s="96" t="s">
        <v>136</v>
      </c>
      <c r="E30" s="76"/>
      <c r="F30" s="99" t="s">
        <v>137</v>
      </c>
      <c r="G30" s="62"/>
      <c r="H30" s="99" t="s">
        <v>138</v>
      </c>
      <c r="I30" s="118"/>
      <c r="J30" s="118"/>
      <c r="K30" s="118"/>
    </row>
    <row r="31" s="58" customFormat="1" ht="23" customHeight="1" spans="1:11">
      <c r="A31" s="67"/>
      <c r="B31" s="67"/>
      <c r="C31" s="98"/>
      <c r="D31" s="96" t="s">
        <v>139</v>
      </c>
      <c r="E31" s="76"/>
      <c r="F31" s="97">
        <v>1</v>
      </c>
      <c r="G31" s="62"/>
      <c r="H31" s="97">
        <v>1</v>
      </c>
      <c r="I31" s="118"/>
      <c r="J31" s="118"/>
      <c r="K31" s="118"/>
    </row>
    <row r="32" s="58" customFormat="1" ht="23" customHeight="1" spans="1:11">
      <c r="A32" s="67"/>
      <c r="B32" s="67"/>
      <c r="C32" s="67"/>
      <c r="D32" s="96" t="s">
        <v>140</v>
      </c>
      <c r="E32" s="76"/>
      <c r="F32" s="97">
        <v>1</v>
      </c>
      <c r="G32" s="62"/>
      <c r="H32" s="97">
        <v>1</v>
      </c>
      <c r="I32" s="119"/>
      <c r="J32" s="119"/>
      <c r="K32" s="119"/>
    </row>
    <row r="33" s="58" customFormat="1" ht="23" customHeight="1" spans="1:11">
      <c r="A33" s="67"/>
      <c r="B33" s="67"/>
      <c r="C33" s="62" t="s">
        <v>141</v>
      </c>
      <c r="D33" s="96" t="s">
        <v>142</v>
      </c>
      <c r="E33" s="76"/>
      <c r="F33" s="97">
        <v>1</v>
      </c>
      <c r="G33" s="62"/>
      <c r="H33" s="97">
        <v>1</v>
      </c>
      <c r="I33" s="62">
        <v>10</v>
      </c>
      <c r="J33" s="62">
        <v>10</v>
      </c>
      <c r="K33" s="116"/>
    </row>
    <row r="34" s="58" customFormat="1" ht="23" customHeight="1" spans="1:12">
      <c r="A34" s="67"/>
      <c r="B34" s="67"/>
      <c r="C34" s="62" t="s">
        <v>143</v>
      </c>
      <c r="D34" s="96" t="s">
        <v>144</v>
      </c>
      <c r="E34" s="76"/>
      <c r="F34" s="97">
        <v>1</v>
      </c>
      <c r="G34" s="62"/>
      <c r="H34" s="97">
        <v>1</v>
      </c>
      <c r="I34" s="116">
        <v>10</v>
      </c>
      <c r="J34" s="116">
        <v>9</v>
      </c>
      <c r="K34" s="82" t="s">
        <v>88</v>
      </c>
      <c r="L34" s="120"/>
    </row>
    <row r="35" s="58" customFormat="1" ht="23" customHeight="1" spans="1:12">
      <c r="A35" s="67"/>
      <c r="B35" s="67"/>
      <c r="C35" s="62"/>
      <c r="D35" s="96" t="s">
        <v>145</v>
      </c>
      <c r="E35" s="76"/>
      <c r="F35" s="100" t="s">
        <v>146</v>
      </c>
      <c r="G35" s="100"/>
      <c r="H35" s="100" t="s">
        <v>147</v>
      </c>
      <c r="I35" s="118"/>
      <c r="J35" s="118"/>
      <c r="K35" s="82"/>
      <c r="L35" s="120"/>
    </row>
    <row r="36" s="58" customFormat="1" ht="23" customHeight="1" spans="1:11">
      <c r="A36" s="67"/>
      <c r="B36" s="67"/>
      <c r="C36" s="62"/>
      <c r="D36" s="96" t="s">
        <v>148</v>
      </c>
      <c r="E36" s="76"/>
      <c r="F36" s="100" t="s">
        <v>149</v>
      </c>
      <c r="G36" s="100"/>
      <c r="H36" s="100" t="s">
        <v>150</v>
      </c>
      <c r="I36" s="119"/>
      <c r="J36" s="119"/>
      <c r="K36" s="82"/>
    </row>
    <row r="37" s="58" customFormat="1" ht="23" customHeight="1" spans="1:11">
      <c r="A37" s="67"/>
      <c r="B37" s="65" t="s">
        <v>151</v>
      </c>
      <c r="C37" s="65" t="s">
        <v>152</v>
      </c>
      <c r="D37" s="96" t="s">
        <v>153</v>
      </c>
      <c r="E37" s="76"/>
      <c r="F37" s="101"/>
      <c r="G37" s="102"/>
      <c r="H37" s="103"/>
      <c r="I37" s="116"/>
      <c r="J37" s="116"/>
      <c r="K37" s="116"/>
    </row>
    <row r="38" s="58" customFormat="1" ht="23" customHeight="1" spans="1:11">
      <c r="A38" s="67"/>
      <c r="B38" s="67"/>
      <c r="C38" s="65" t="s">
        <v>154</v>
      </c>
      <c r="D38" s="79" t="s">
        <v>155</v>
      </c>
      <c r="E38" s="80"/>
      <c r="F38" s="81" t="s">
        <v>156</v>
      </c>
      <c r="G38" s="82"/>
      <c r="H38" s="81" t="s">
        <v>156</v>
      </c>
      <c r="I38" s="81">
        <v>5</v>
      </c>
      <c r="J38" s="81">
        <v>5</v>
      </c>
      <c r="K38" s="116"/>
    </row>
    <row r="39" s="58" customFormat="1" ht="23" customHeight="1" spans="1:11">
      <c r="A39" s="67"/>
      <c r="B39" s="67"/>
      <c r="C39" s="67"/>
      <c r="D39" s="79" t="s">
        <v>157</v>
      </c>
      <c r="E39" s="80"/>
      <c r="F39" s="81" t="s">
        <v>158</v>
      </c>
      <c r="G39" s="82"/>
      <c r="H39" s="81" t="s">
        <v>158</v>
      </c>
      <c r="I39" s="81">
        <v>5</v>
      </c>
      <c r="J39" s="81">
        <v>5</v>
      </c>
      <c r="K39" s="118"/>
    </row>
    <row r="40" s="58" customFormat="1" ht="23" customHeight="1" spans="1:11">
      <c r="A40" s="67"/>
      <c r="B40" s="67"/>
      <c r="C40" s="67"/>
      <c r="D40" s="79" t="s">
        <v>159</v>
      </c>
      <c r="E40" s="80"/>
      <c r="F40" s="81" t="s">
        <v>156</v>
      </c>
      <c r="G40" s="82"/>
      <c r="H40" s="81" t="s">
        <v>156</v>
      </c>
      <c r="I40" s="81">
        <v>5</v>
      </c>
      <c r="J40" s="81">
        <v>5</v>
      </c>
      <c r="K40" s="118"/>
    </row>
    <row r="41" s="58" customFormat="1" ht="23" customHeight="1" spans="1:11">
      <c r="A41" s="67"/>
      <c r="B41" s="67"/>
      <c r="C41" s="67"/>
      <c r="D41" s="79" t="s">
        <v>160</v>
      </c>
      <c r="E41" s="80"/>
      <c r="F41" s="81" t="s">
        <v>161</v>
      </c>
      <c r="G41" s="82"/>
      <c r="H41" s="81">
        <v>0.007</v>
      </c>
      <c r="I41" s="81">
        <v>5</v>
      </c>
      <c r="J41" s="81">
        <v>5</v>
      </c>
      <c r="K41" s="119"/>
    </row>
    <row r="42" s="58" customFormat="1" ht="23" customHeight="1" spans="1:11">
      <c r="A42" s="67"/>
      <c r="B42" s="67"/>
      <c r="C42" s="65" t="s">
        <v>162</v>
      </c>
      <c r="D42" s="104" t="s">
        <v>153</v>
      </c>
      <c r="E42" s="80"/>
      <c r="F42" s="81"/>
      <c r="G42" s="82"/>
      <c r="H42" s="81"/>
      <c r="I42" s="81"/>
      <c r="J42" s="81"/>
      <c r="K42" s="116"/>
    </row>
    <row r="43" s="58" customFormat="1" ht="23" customHeight="1" spans="1:11">
      <c r="A43" s="67"/>
      <c r="B43" s="67"/>
      <c r="C43" s="65" t="s">
        <v>163</v>
      </c>
      <c r="D43" s="104" t="s">
        <v>164</v>
      </c>
      <c r="E43" s="80"/>
      <c r="F43" s="105" t="s">
        <v>165</v>
      </c>
      <c r="G43" s="82"/>
      <c r="H43" s="105" t="s">
        <v>165</v>
      </c>
      <c r="I43" s="81">
        <v>5</v>
      </c>
      <c r="J43" s="81">
        <v>5</v>
      </c>
      <c r="K43" s="116"/>
    </row>
    <row r="44" s="58" customFormat="1" ht="23" customHeight="1" spans="1:11">
      <c r="A44" s="67"/>
      <c r="B44" s="67"/>
      <c r="C44" s="72"/>
      <c r="D44" s="104" t="s">
        <v>166</v>
      </c>
      <c r="E44" s="80"/>
      <c r="F44" s="105" t="s">
        <v>165</v>
      </c>
      <c r="G44" s="82"/>
      <c r="H44" s="105" t="s">
        <v>165</v>
      </c>
      <c r="I44" s="81">
        <v>5</v>
      </c>
      <c r="J44" s="81">
        <v>5</v>
      </c>
      <c r="K44" s="119"/>
    </row>
    <row r="45" s="58" customFormat="1" ht="39" customHeight="1" spans="1:11">
      <c r="A45" s="67"/>
      <c r="B45" s="65" t="s">
        <v>167</v>
      </c>
      <c r="C45" s="65" t="s">
        <v>168</v>
      </c>
      <c r="D45" s="106" t="s">
        <v>169</v>
      </c>
      <c r="E45" s="80"/>
      <c r="F45" s="81" t="s">
        <v>170</v>
      </c>
      <c r="G45" s="82"/>
      <c r="H45" s="107">
        <v>0.93</v>
      </c>
      <c r="I45" s="81">
        <v>10</v>
      </c>
      <c r="J45" s="81">
        <v>10</v>
      </c>
      <c r="K45" s="116"/>
    </row>
    <row r="46" s="58" customFormat="1" ht="26.25" customHeight="1" spans="1:11">
      <c r="A46" s="62" t="s">
        <v>171</v>
      </c>
      <c r="B46" s="62"/>
      <c r="C46" s="62"/>
      <c r="D46" s="62"/>
      <c r="E46" s="62"/>
      <c r="F46" s="62"/>
      <c r="G46" s="62"/>
      <c r="H46" s="62"/>
      <c r="I46" s="62">
        <v>100</v>
      </c>
      <c r="J46" s="121">
        <f>SUM(J15:J45)+K6</f>
        <v>97</v>
      </c>
      <c r="K46" s="62"/>
    </row>
    <row r="47" s="58" customFormat="1" ht="27" customHeight="1" spans="1:11">
      <c r="A47" s="108" t="s">
        <v>172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</row>
  </sheetData>
  <mergeCells count="105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F19:G19"/>
    <mergeCell ref="F20:G20"/>
    <mergeCell ref="F21:G21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A46:H46"/>
    <mergeCell ref="A47:K47"/>
    <mergeCell ref="A5:A11"/>
    <mergeCell ref="A12:A13"/>
    <mergeCell ref="A14:A45"/>
    <mergeCell ref="B15:B36"/>
    <mergeCell ref="B37:B44"/>
    <mergeCell ref="C15:C28"/>
    <mergeCell ref="C29:C32"/>
    <mergeCell ref="C34:C36"/>
    <mergeCell ref="C38:C41"/>
    <mergeCell ref="C43:C44"/>
    <mergeCell ref="I15:I28"/>
    <mergeCell ref="I29:I32"/>
    <mergeCell ref="I34:I36"/>
    <mergeCell ref="J15:J28"/>
    <mergeCell ref="J29:J32"/>
    <mergeCell ref="J34:J36"/>
    <mergeCell ref="K15:K28"/>
    <mergeCell ref="K29:K32"/>
    <mergeCell ref="K34:K36"/>
    <mergeCell ref="K38:K41"/>
    <mergeCell ref="K43:K44"/>
    <mergeCell ref="D19:E22"/>
  </mergeCells>
  <pageMargins left="0.751388888888889" right="0.751388888888889" top="0.605555555555556" bottom="0.605555555555556" header="0.5" footer="0.5"/>
  <pageSetup paperSize="9" scale="95" orientation="portrait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37"/>
  <sheetViews>
    <sheetView zoomScale="85" zoomScaleNormal="85" topLeftCell="A7" workbookViewId="0">
      <selection activeCell="N11" sqref="N11"/>
    </sheetView>
  </sheetViews>
  <sheetFormatPr defaultColWidth="9" defaultRowHeight="14.25"/>
  <cols>
    <col min="1" max="1" width="10.5" style="3" customWidth="1"/>
    <col min="2" max="2" width="10.875" style="3" customWidth="1"/>
    <col min="3" max="3" width="13.225" style="3" customWidth="1"/>
    <col min="4" max="4" width="15.5833333333333" style="3" customWidth="1"/>
    <col min="5" max="6" width="12.7916666666667" style="3" customWidth="1"/>
    <col min="7" max="7" width="8.96666666666667" style="3" customWidth="1"/>
    <col min="8" max="8" width="9.11666666666667" style="3" customWidth="1"/>
    <col min="9" max="9" width="32.4916666666667" style="3" customWidth="1"/>
    <col min="10" max="12" width="10.625" style="3" customWidth="1"/>
    <col min="13" max="252" width="9" style="3"/>
    <col min="253" max="253" width="8.5" style="3" customWidth="1"/>
    <col min="254" max="254" width="9" style="3"/>
    <col min="255" max="255" width="10.875" style="3" customWidth="1"/>
    <col min="256" max="256" width="9.625" style="3" customWidth="1"/>
    <col min="257" max="257" width="9.875" style="3" customWidth="1"/>
    <col min="258" max="258" width="9.625" style="3" customWidth="1"/>
    <col min="259" max="259" width="7.75" style="3" customWidth="1"/>
    <col min="260" max="260" width="7.375" style="3" customWidth="1"/>
    <col min="261" max="261" width="11.25" style="3" customWidth="1"/>
    <col min="262" max="268" width="10.625" style="3" customWidth="1"/>
    <col min="269" max="508" width="9" style="3"/>
    <col min="509" max="509" width="8.5" style="3" customWidth="1"/>
    <col min="510" max="510" width="9" style="3"/>
    <col min="511" max="511" width="10.875" style="3" customWidth="1"/>
    <col min="512" max="512" width="9.625" style="3" customWidth="1"/>
    <col min="513" max="513" width="9.875" style="3" customWidth="1"/>
    <col min="514" max="514" width="9.625" style="3" customWidth="1"/>
    <col min="515" max="515" width="7.75" style="3" customWidth="1"/>
    <col min="516" max="516" width="7.375" style="3" customWidth="1"/>
    <col min="517" max="517" width="11.25" style="3" customWidth="1"/>
    <col min="518" max="524" width="10.625" style="3" customWidth="1"/>
    <col min="525" max="764" width="9" style="3"/>
    <col min="765" max="765" width="8.5" style="3" customWidth="1"/>
    <col min="766" max="766" width="9" style="3"/>
    <col min="767" max="767" width="10.875" style="3" customWidth="1"/>
    <col min="768" max="768" width="9.625" style="3" customWidth="1"/>
    <col min="769" max="769" width="9.875" style="3" customWidth="1"/>
    <col min="770" max="770" width="9.625" style="3" customWidth="1"/>
    <col min="771" max="771" width="7.75" style="3" customWidth="1"/>
    <col min="772" max="772" width="7.375" style="3" customWidth="1"/>
    <col min="773" max="773" width="11.25" style="3" customWidth="1"/>
    <col min="774" max="780" width="10.625" style="3" customWidth="1"/>
    <col min="781" max="1020" width="9" style="3"/>
    <col min="1021" max="1021" width="8.5" style="3" customWidth="1"/>
    <col min="1022" max="1022" width="9" style="3"/>
    <col min="1023" max="1023" width="10.875" style="3" customWidth="1"/>
    <col min="1024" max="1024" width="9.625" style="3" customWidth="1"/>
    <col min="1025" max="1025" width="9.875" style="3" customWidth="1"/>
    <col min="1026" max="1026" width="9.625" style="3" customWidth="1"/>
    <col min="1027" max="1027" width="7.75" style="3" customWidth="1"/>
    <col min="1028" max="1028" width="7.375" style="3" customWidth="1"/>
    <col min="1029" max="1029" width="11.25" style="3" customWidth="1"/>
    <col min="1030" max="1036" width="10.625" style="3" customWidth="1"/>
    <col min="1037" max="1276" width="9" style="3"/>
    <col min="1277" max="1277" width="8.5" style="3" customWidth="1"/>
    <col min="1278" max="1278" width="9" style="3"/>
    <col min="1279" max="1279" width="10.875" style="3" customWidth="1"/>
    <col min="1280" max="1280" width="9.625" style="3" customWidth="1"/>
    <col min="1281" max="1281" width="9.875" style="3" customWidth="1"/>
    <col min="1282" max="1282" width="9.625" style="3" customWidth="1"/>
    <col min="1283" max="1283" width="7.75" style="3" customWidth="1"/>
    <col min="1284" max="1284" width="7.375" style="3" customWidth="1"/>
    <col min="1285" max="1285" width="11.25" style="3" customWidth="1"/>
    <col min="1286" max="1292" width="10.625" style="3" customWidth="1"/>
    <col min="1293" max="1532" width="9" style="3"/>
    <col min="1533" max="1533" width="8.5" style="3" customWidth="1"/>
    <col min="1534" max="1534" width="9" style="3"/>
    <col min="1535" max="1535" width="10.875" style="3" customWidth="1"/>
    <col min="1536" max="1536" width="9.625" style="3" customWidth="1"/>
    <col min="1537" max="1537" width="9.875" style="3" customWidth="1"/>
    <col min="1538" max="1538" width="9.625" style="3" customWidth="1"/>
    <col min="1539" max="1539" width="7.75" style="3" customWidth="1"/>
    <col min="1540" max="1540" width="7.375" style="3" customWidth="1"/>
    <col min="1541" max="1541" width="11.25" style="3" customWidth="1"/>
    <col min="1542" max="1548" width="10.625" style="3" customWidth="1"/>
    <col min="1549" max="1788" width="9" style="3"/>
    <col min="1789" max="1789" width="8.5" style="3" customWidth="1"/>
    <col min="1790" max="1790" width="9" style="3"/>
    <col min="1791" max="1791" width="10.875" style="3" customWidth="1"/>
    <col min="1792" max="1792" width="9.625" style="3" customWidth="1"/>
    <col min="1793" max="1793" width="9.875" style="3" customWidth="1"/>
    <col min="1794" max="1794" width="9.625" style="3" customWidth="1"/>
    <col min="1795" max="1795" width="7.75" style="3" customWidth="1"/>
    <col min="1796" max="1796" width="7.375" style="3" customWidth="1"/>
    <col min="1797" max="1797" width="11.25" style="3" customWidth="1"/>
    <col min="1798" max="1804" width="10.625" style="3" customWidth="1"/>
    <col min="1805" max="2044" width="9" style="3"/>
    <col min="2045" max="2045" width="8.5" style="3" customWidth="1"/>
    <col min="2046" max="2046" width="9" style="3"/>
    <col min="2047" max="2047" width="10.875" style="3" customWidth="1"/>
    <col min="2048" max="2048" width="9.625" style="3" customWidth="1"/>
    <col min="2049" max="2049" width="9.875" style="3" customWidth="1"/>
    <col min="2050" max="2050" width="9.625" style="3" customWidth="1"/>
    <col min="2051" max="2051" width="7.75" style="3" customWidth="1"/>
    <col min="2052" max="2052" width="7.375" style="3" customWidth="1"/>
    <col min="2053" max="2053" width="11.25" style="3" customWidth="1"/>
    <col min="2054" max="2060" width="10.625" style="3" customWidth="1"/>
    <col min="2061" max="2300" width="9" style="3"/>
    <col min="2301" max="2301" width="8.5" style="3" customWidth="1"/>
    <col min="2302" max="2302" width="9" style="3"/>
    <col min="2303" max="2303" width="10.875" style="3" customWidth="1"/>
    <col min="2304" max="2304" width="9.625" style="3" customWidth="1"/>
    <col min="2305" max="2305" width="9.875" style="3" customWidth="1"/>
    <col min="2306" max="2306" width="9.625" style="3" customWidth="1"/>
    <col min="2307" max="2307" width="7.75" style="3" customWidth="1"/>
    <col min="2308" max="2308" width="7.375" style="3" customWidth="1"/>
    <col min="2309" max="2309" width="11.25" style="3" customWidth="1"/>
    <col min="2310" max="2316" width="10.625" style="3" customWidth="1"/>
    <col min="2317" max="2556" width="9" style="3"/>
    <col min="2557" max="2557" width="8.5" style="3" customWidth="1"/>
    <col min="2558" max="2558" width="9" style="3"/>
    <col min="2559" max="2559" width="10.875" style="3" customWidth="1"/>
    <col min="2560" max="2560" width="9.625" style="3" customWidth="1"/>
    <col min="2561" max="2561" width="9.875" style="3" customWidth="1"/>
    <col min="2562" max="2562" width="9.625" style="3" customWidth="1"/>
    <col min="2563" max="2563" width="7.75" style="3" customWidth="1"/>
    <col min="2564" max="2564" width="7.375" style="3" customWidth="1"/>
    <col min="2565" max="2565" width="11.25" style="3" customWidth="1"/>
    <col min="2566" max="2572" width="10.625" style="3" customWidth="1"/>
    <col min="2573" max="2812" width="9" style="3"/>
    <col min="2813" max="2813" width="8.5" style="3" customWidth="1"/>
    <col min="2814" max="2814" width="9" style="3"/>
    <col min="2815" max="2815" width="10.875" style="3" customWidth="1"/>
    <col min="2816" max="2816" width="9.625" style="3" customWidth="1"/>
    <col min="2817" max="2817" width="9.875" style="3" customWidth="1"/>
    <col min="2818" max="2818" width="9.625" style="3" customWidth="1"/>
    <col min="2819" max="2819" width="7.75" style="3" customWidth="1"/>
    <col min="2820" max="2820" width="7.375" style="3" customWidth="1"/>
    <col min="2821" max="2821" width="11.25" style="3" customWidth="1"/>
    <col min="2822" max="2828" width="10.625" style="3" customWidth="1"/>
    <col min="2829" max="3068" width="9" style="3"/>
    <col min="3069" max="3069" width="8.5" style="3" customWidth="1"/>
    <col min="3070" max="3070" width="9" style="3"/>
    <col min="3071" max="3071" width="10.875" style="3" customWidth="1"/>
    <col min="3072" max="3072" width="9.625" style="3" customWidth="1"/>
    <col min="3073" max="3073" width="9.875" style="3" customWidth="1"/>
    <col min="3074" max="3074" width="9.625" style="3" customWidth="1"/>
    <col min="3075" max="3075" width="7.75" style="3" customWidth="1"/>
    <col min="3076" max="3076" width="7.375" style="3" customWidth="1"/>
    <col min="3077" max="3077" width="11.25" style="3" customWidth="1"/>
    <col min="3078" max="3084" width="10.625" style="3" customWidth="1"/>
    <col min="3085" max="3324" width="9" style="3"/>
    <col min="3325" max="3325" width="8.5" style="3" customWidth="1"/>
    <col min="3326" max="3326" width="9" style="3"/>
    <col min="3327" max="3327" width="10.875" style="3" customWidth="1"/>
    <col min="3328" max="3328" width="9.625" style="3" customWidth="1"/>
    <col min="3329" max="3329" width="9.875" style="3" customWidth="1"/>
    <col min="3330" max="3330" width="9.625" style="3" customWidth="1"/>
    <col min="3331" max="3331" width="7.75" style="3" customWidth="1"/>
    <col min="3332" max="3332" width="7.375" style="3" customWidth="1"/>
    <col min="3333" max="3333" width="11.25" style="3" customWidth="1"/>
    <col min="3334" max="3340" width="10.625" style="3" customWidth="1"/>
    <col min="3341" max="3580" width="9" style="3"/>
    <col min="3581" max="3581" width="8.5" style="3" customWidth="1"/>
    <col min="3582" max="3582" width="9" style="3"/>
    <col min="3583" max="3583" width="10.875" style="3" customWidth="1"/>
    <col min="3584" max="3584" width="9.625" style="3" customWidth="1"/>
    <col min="3585" max="3585" width="9.875" style="3" customWidth="1"/>
    <col min="3586" max="3586" width="9.625" style="3" customWidth="1"/>
    <col min="3587" max="3587" width="7.75" style="3" customWidth="1"/>
    <col min="3588" max="3588" width="7.375" style="3" customWidth="1"/>
    <col min="3589" max="3589" width="11.25" style="3" customWidth="1"/>
    <col min="3590" max="3596" width="10.625" style="3" customWidth="1"/>
    <col min="3597" max="3836" width="9" style="3"/>
    <col min="3837" max="3837" width="8.5" style="3" customWidth="1"/>
    <col min="3838" max="3838" width="9" style="3"/>
    <col min="3839" max="3839" width="10.875" style="3" customWidth="1"/>
    <col min="3840" max="3840" width="9.625" style="3" customWidth="1"/>
    <col min="3841" max="3841" width="9.875" style="3" customWidth="1"/>
    <col min="3842" max="3842" width="9.625" style="3" customWidth="1"/>
    <col min="3843" max="3843" width="7.75" style="3" customWidth="1"/>
    <col min="3844" max="3844" width="7.375" style="3" customWidth="1"/>
    <col min="3845" max="3845" width="11.25" style="3" customWidth="1"/>
    <col min="3846" max="3852" width="10.625" style="3" customWidth="1"/>
    <col min="3853" max="4092" width="9" style="3"/>
    <col min="4093" max="4093" width="8.5" style="3" customWidth="1"/>
    <col min="4094" max="4094" width="9" style="3"/>
    <col min="4095" max="4095" width="10.875" style="3" customWidth="1"/>
    <col min="4096" max="4096" width="9.625" style="3" customWidth="1"/>
    <col min="4097" max="4097" width="9.875" style="3" customWidth="1"/>
    <col min="4098" max="4098" width="9.625" style="3" customWidth="1"/>
    <col min="4099" max="4099" width="7.75" style="3" customWidth="1"/>
    <col min="4100" max="4100" width="7.375" style="3" customWidth="1"/>
    <col min="4101" max="4101" width="11.25" style="3" customWidth="1"/>
    <col min="4102" max="4108" width="10.625" style="3" customWidth="1"/>
    <col min="4109" max="4348" width="9" style="3"/>
    <col min="4349" max="4349" width="8.5" style="3" customWidth="1"/>
    <col min="4350" max="4350" width="9" style="3"/>
    <col min="4351" max="4351" width="10.875" style="3" customWidth="1"/>
    <col min="4352" max="4352" width="9.625" style="3" customWidth="1"/>
    <col min="4353" max="4353" width="9.875" style="3" customWidth="1"/>
    <col min="4354" max="4354" width="9.625" style="3" customWidth="1"/>
    <col min="4355" max="4355" width="7.75" style="3" customWidth="1"/>
    <col min="4356" max="4356" width="7.375" style="3" customWidth="1"/>
    <col min="4357" max="4357" width="11.25" style="3" customWidth="1"/>
    <col min="4358" max="4364" width="10.625" style="3" customWidth="1"/>
    <col min="4365" max="4604" width="9" style="3"/>
    <col min="4605" max="4605" width="8.5" style="3" customWidth="1"/>
    <col min="4606" max="4606" width="9" style="3"/>
    <col min="4607" max="4607" width="10.875" style="3" customWidth="1"/>
    <col min="4608" max="4608" width="9.625" style="3" customWidth="1"/>
    <col min="4609" max="4609" width="9.875" style="3" customWidth="1"/>
    <col min="4610" max="4610" width="9.625" style="3" customWidth="1"/>
    <col min="4611" max="4611" width="7.75" style="3" customWidth="1"/>
    <col min="4612" max="4612" width="7.375" style="3" customWidth="1"/>
    <col min="4613" max="4613" width="11.25" style="3" customWidth="1"/>
    <col min="4614" max="4620" width="10.625" style="3" customWidth="1"/>
    <col min="4621" max="4860" width="9" style="3"/>
    <col min="4861" max="4861" width="8.5" style="3" customWidth="1"/>
    <col min="4862" max="4862" width="9" style="3"/>
    <col min="4863" max="4863" width="10.875" style="3" customWidth="1"/>
    <col min="4864" max="4864" width="9.625" style="3" customWidth="1"/>
    <col min="4865" max="4865" width="9.875" style="3" customWidth="1"/>
    <col min="4866" max="4866" width="9.625" style="3" customWidth="1"/>
    <col min="4867" max="4867" width="7.75" style="3" customWidth="1"/>
    <col min="4868" max="4868" width="7.375" style="3" customWidth="1"/>
    <col min="4869" max="4869" width="11.25" style="3" customWidth="1"/>
    <col min="4870" max="4876" width="10.625" style="3" customWidth="1"/>
    <col min="4877" max="5116" width="9" style="3"/>
    <col min="5117" max="5117" width="8.5" style="3" customWidth="1"/>
    <col min="5118" max="5118" width="9" style="3"/>
    <col min="5119" max="5119" width="10.875" style="3" customWidth="1"/>
    <col min="5120" max="5120" width="9.625" style="3" customWidth="1"/>
    <col min="5121" max="5121" width="9.875" style="3" customWidth="1"/>
    <col min="5122" max="5122" width="9.625" style="3" customWidth="1"/>
    <col min="5123" max="5123" width="7.75" style="3" customWidth="1"/>
    <col min="5124" max="5124" width="7.375" style="3" customWidth="1"/>
    <col min="5125" max="5125" width="11.25" style="3" customWidth="1"/>
    <col min="5126" max="5132" width="10.625" style="3" customWidth="1"/>
    <col min="5133" max="5372" width="9" style="3"/>
    <col min="5373" max="5373" width="8.5" style="3" customWidth="1"/>
    <col min="5374" max="5374" width="9" style="3"/>
    <col min="5375" max="5375" width="10.875" style="3" customWidth="1"/>
    <col min="5376" max="5376" width="9.625" style="3" customWidth="1"/>
    <col min="5377" max="5377" width="9.875" style="3" customWidth="1"/>
    <col min="5378" max="5378" width="9.625" style="3" customWidth="1"/>
    <col min="5379" max="5379" width="7.75" style="3" customWidth="1"/>
    <col min="5380" max="5380" width="7.375" style="3" customWidth="1"/>
    <col min="5381" max="5381" width="11.25" style="3" customWidth="1"/>
    <col min="5382" max="5388" width="10.625" style="3" customWidth="1"/>
    <col min="5389" max="5628" width="9" style="3"/>
    <col min="5629" max="5629" width="8.5" style="3" customWidth="1"/>
    <col min="5630" max="5630" width="9" style="3"/>
    <col min="5631" max="5631" width="10.875" style="3" customWidth="1"/>
    <col min="5632" max="5632" width="9.625" style="3" customWidth="1"/>
    <col min="5633" max="5633" width="9.875" style="3" customWidth="1"/>
    <col min="5634" max="5634" width="9.625" style="3" customWidth="1"/>
    <col min="5635" max="5635" width="7.75" style="3" customWidth="1"/>
    <col min="5636" max="5636" width="7.375" style="3" customWidth="1"/>
    <col min="5637" max="5637" width="11.25" style="3" customWidth="1"/>
    <col min="5638" max="5644" width="10.625" style="3" customWidth="1"/>
    <col min="5645" max="5884" width="9" style="3"/>
    <col min="5885" max="5885" width="8.5" style="3" customWidth="1"/>
    <col min="5886" max="5886" width="9" style="3"/>
    <col min="5887" max="5887" width="10.875" style="3" customWidth="1"/>
    <col min="5888" max="5888" width="9.625" style="3" customWidth="1"/>
    <col min="5889" max="5889" width="9.875" style="3" customWidth="1"/>
    <col min="5890" max="5890" width="9.625" style="3" customWidth="1"/>
    <col min="5891" max="5891" width="7.75" style="3" customWidth="1"/>
    <col min="5892" max="5892" width="7.375" style="3" customWidth="1"/>
    <col min="5893" max="5893" width="11.25" style="3" customWidth="1"/>
    <col min="5894" max="5900" width="10.625" style="3" customWidth="1"/>
    <col min="5901" max="6140" width="9" style="3"/>
    <col min="6141" max="6141" width="8.5" style="3" customWidth="1"/>
    <col min="6142" max="6142" width="9" style="3"/>
    <col min="6143" max="6143" width="10.875" style="3" customWidth="1"/>
    <col min="6144" max="6144" width="9.625" style="3" customWidth="1"/>
    <col min="6145" max="6145" width="9.875" style="3" customWidth="1"/>
    <col min="6146" max="6146" width="9.625" style="3" customWidth="1"/>
    <col min="6147" max="6147" width="7.75" style="3" customWidth="1"/>
    <col min="6148" max="6148" width="7.375" style="3" customWidth="1"/>
    <col min="6149" max="6149" width="11.25" style="3" customWidth="1"/>
    <col min="6150" max="6156" width="10.625" style="3" customWidth="1"/>
    <col min="6157" max="6396" width="9" style="3"/>
    <col min="6397" max="6397" width="8.5" style="3" customWidth="1"/>
    <col min="6398" max="6398" width="9" style="3"/>
    <col min="6399" max="6399" width="10.875" style="3" customWidth="1"/>
    <col min="6400" max="6400" width="9.625" style="3" customWidth="1"/>
    <col min="6401" max="6401" width="9.875" style="3" customWidth="1"/>
    <col min="6402" max="6402" width="9.625" style="3" customWidth="1"/>
    <col min="6403" max="6403" width="7.75" style="3" customWidth="1"/>
    <col min="6404" max="6404" width="7.375" style="3" customWidth="1"/>
    <col min="6405" max="6405" width="11.25" style="3" customWidth="1"/>
    <col min="6406" max="6412" width="10.625" style="3" customWidth="1"/>
    <col min="6413" max="6652" width="9" style="3"/>
    <col min="6653" max="6653" width="8.5" style="3" customWidth="1"/>
    <col min="6654" max="6654" width="9" style="3"/>
    <col min="6655" max="6655" width="10.875" style="3" customWidth="1"/>
    <col min="6656" max="6656" width="9.625" style="3" customWidth="1"/>
    <col min="6657" max="6657" width="9.875" style="3" customWidth="1"/>
    <col min="6658" max="6658" width="9.625" style="3" customWidth="1"/>
    <col min="6659" max="6659" width="7.75" style="3" customWidth="1"/>
    <col min="6660" max="6660" width="7.375" style="3" customWidth="1"/>
    <col min="6661" max="6661" width="11.25" style="3" customWidth="1"/>
    <col min="6662" max="6668" width="10.625" style="3" customWidth="1"/>
    <col min="6669" max="6908" width="9" style="3"/>
    <col min="6909" max="6909" width="8.5" style="3" customWidth="1"/>
    <col min="6910" max="6910" width="9" style="3"/>
    <col min="6911" max="6911" width="10.875" style="3" customWidth="1"/>
    <col min="6912" max="6912" width="9.625" style="3" customWidth="1"/>
    <col min="6913" max="6913" width="9.875" style="3" customWidth="1"/>
    <col min="6914" max="6914" width="9.625" style="3" customWidth="1"/>
    <col min="6915" max="6915" width="7.75" style="3" customWidth="1"/>
    <col min="6916" max="6916" width="7.375" style="3" customWidth="1"/>
    <col min="6917" max="6917" width="11.25" style="3" customWidth="1"/>
    <col min="6918" max="6924" width="10.625" style="3" customWidth="1"/>
    <col min="6925" max="7164" width="9" style="3"/>
    <col min="7165" max="7165" width="8.5" style="3" customWidth="1"/>
    <col min="7166" max="7166" width="9" style="3"/>
    <col min="7167" max="7167" width="10.875" style="3" customWidth="1"/>
    <col min="7168" max="7168" width="9.625" style="3" customWidth="1"/>
    <col min="7169" max="7169" width="9.875" style="3" customWidth="1"/>
    <col min="7170" max="7170" width="9.625" style="3" customWidth="1"/>
    <col min="7171" max="7171" width="7.75" style="3" customWidth="1"/>
    <col min="7172" max="7172" width="7.375" style="3" customWidth="1"/>
    <col min="7173" max="7173" width="11.25" style="3" customWidth="1"/>
    <col min="7174" max="7180" width="10.625" style="3" customWidth="1"/>
    <col min="7181" max="7420" width="9" style="3"/>
    <col min="7421" max="7421" width="8.5" style="3" customWidth="1"/>
    <col min="7422" max="7422" width="9" style="3"/>
    <col min="7423" max="7423" width="10.875" style="3" customWidth="1"/>
    <col min="7424" max="7424" width="9.625" style="3" customWidth="1"/>
    <col min="7425" max="7425" width="9.875" style="3" customWidth="1"/>
    <col min="7426" max="7426" width="9.625" style="3" customWidth="1"/>
    <col min="7427" max="7427" width="7.75" style="3" customWidth="1"/>
    <col min="7428" max="7428" width="7.375" style="3" customWidth="1"/>
    <col min="7429" max="7429" width="11.25" style="3" customWidth="1"/>
    <col min="7430" max="7436" width="10.625" style="3" customWidth="1"/>
    <col min="7437" max="7676" width="9" style="3"/>
    <col min="7677" max="7677" width="8.5" style="3" customWidth="1"/>
    <col min="7678" max="7678" width="9" style="3"/>
    <col min="7679" max="7679" width="10.875" style="3" customWidth="1"/>
    <col min="7680" max="7680" width="9.625" style="3" customWidth="1"/>
    <col min="7681" max="7681" width="9.875" style="3" customWidth="1"/>
    <col min="7682" max="7682" width="9.625" style="3" customWidth="1"/>
    <col min="7683" max="7683" width="7.75" style="3" customWidth="1"/>
    <col min="7684" max="7684" width="7.375" style="3" customWidth="1"/>
    <col min="7685" max="7685" width="11.25" style="3" customWidth="1"/>
    <col min="7686" max="7692" width="10.625" style="3" customWidth="1"/>
    <col min="7693" max="7932" width="9" style="3"/>
    <col min="7933" max="7933" width="8.5" style="3" customWidth="1"/>
    <col min="7934" max="7934" width="9" style="3"/>
    <col min="7935" max="7935" width="10.875" style="3" customWidth="1"/>
    <col min="7936" max="7936" width="9.625" style="3" customWidth="1"/>
    <col min="7937" max="7937" width="9.875" style="3" customWidth="1"/>
    <col min="7938" max="7938" width="9.625" style="3" customWidth="1"/>
    <col min="7939" max="7939" width="7.75" style="3" customWidth="1"/>
    <col min="7940" max="7940" width="7.375" style="3" customWidth="1"/>
    <col min="7941" max="7941" width="11.25" style="3" customWidth="1"/>
    <col min="7942" max="7948" width="10.625" style="3" customWidth="1"/>
    <col min="7949" max="8188" width="9" style="3"/>
    <col min="8189" max="8189" width="8.5" style="3" customWidth="1"/>
    <col min="8190" max="8190" width="9" style="3"/>
    <col min="8191" max="8191" width="10.875" style="3" customWidth="1"/>
    <col min="8192" max="8192" width="9.625" style="3" customWidth="1"/>
    <col min="8193" max="8193" width="9.875" style="3" customWidth="1"/>
    <col min="8194" max="8194" width="9.625" style="3" customWidth="1"/>
    <col min="8195" max="8195" width="7.75" style="3" customWidth="1"/>
    <col min="8196" max="8196" width="7.375" style="3" customWidth="1"/>
    <col min="8197" max="8197" width="11.25" style="3" customWidth="1"/>
    <col min="8198" max="8204" width="10.625" style="3" customWidth="1"/>
    <col min="8205" max="8444" width="9" style="3"/>
    <col min="8445" max="8445" width="8.5" style="3" customWidth="1"/>
    <col min="8446" max="8446" width="9" style="3"/>
    <col min="8447" max="8447" width="10.875" style="3" customWidth="1"/>
    <col min="8448" max="8448" width="9.625" style="3" customWidth="1"/>
    <col min="8449" max="8449" width="9.875" style="3" customWidth="1"/>
    <col min="8450" max="8450" width="9.625" style="3" customWidth="1"/>
    <col min="8451" max="8451" width="7.75" style="3" customWidth="1"/>
    <col min="8452" max="8452" width="7.375" style="3" customWidth="1"/>
    <col min="8453" max="8453" width="11.25" style="3" customWidth="1"/>
    <col min="8454" max="8460" width="10.625" style="3" customWidth="1"/>
    <col min="8461" max="8700" width="9" style="3"/>
    <col min="8701" max="8701" width="8.5" style="3" customWidth="1"/>
    <col min="8702" max="8702" width="9" style="3"/>
    <col min="8703" max="8703" width="10.875" style="3" customWidth="1"/>
    <col min="8704" max="8704" width="9.625" style="3" customWidth="1"/>
    <col min="8705" max="8705" width="9.875" style="3" customWidth="1"/>
    <col min="8706" max="8706" width="9.625" style="3" customWidth="1"/>
    <col min="8707" max="8707" width="7.75" style="3" customWidth="1"/>
    <col min="8708" max="8708" width="7.375" style="3" customWidth="1"/>
    <col min="8709" max="8709" width="11.25" style="3" customWidth="1"/>
    <col min="8710" max="8716" width="10.625" style="3" customWidth="1"/>
    <col min="8717" max="8956" width="9" style="3"/>
    <col min="8957" max="8957" width="8.5" style="3" customWidth="1"/>
    <col min="8958" max="8958" width="9" style="3"/>
    <col min="8959" max="8959" width="10.875" style="3" customWidth="1"/>
    <col min="8960" max="8960" width="9.625" style="3" customWidth="1"/>
    <col min="8961" max="8961" width="9.875" style="3" customWidth="1"/>
    <col min="8962" max="8962" width="9.625" style="3" customWidth="1"/>
    <col min="8963" max="8963" width="7.75" style="3" customWidth="1"/>
    <col min="8964" max="8964" width="7.375" style="3" customWidth="1"/>
    <col min="8965" max="8965" width="11.25" style="3" customWidth="1"/>
    <col min="8966" max="8972" width="10.625" style="3" customWidth="1"/>
    <col min="8973" max="9212" width="9" style="3"/>
    <col min="9213" max="9213" width="8.5" style="3" customWidth="1"/>
    <col min="9214" max="9214" width="9" style="3"/>
    <col min="9215" max="9215" width="10.875" style="3" customWidth="1"/>
    <col min="9216" max="9216" width="9.625" style="3" customWidth="1"/>
    <col min="9217" max="9217" width="9.875" style="3" customWidth="1"/>
    <col min="9218" max="9218" width="9.625" style="3" customWidth="1"/>
    <col min="9219" max="9219" width="7.75" style="3" customWidth="1"/>
    <col min="9220" max="9220" width="7.375" style="3" customWidth="1"/>
    <col min="9221" max="9221" width="11.25" style="3" customWidth="1"/>
    <col min="9222" max="9228" width="10.625" style="3" customWidth="1"/>
    <col min="9229" max="9468" width="9" style="3"/>
    <col min="9469" max="9469" width="8.5" style="3" customWidth="1"/>
    <col min="9470" max="9470" width="9" style="3"/>
    <col min="9471" max="9471" width="10.875" style="3" customWidth="1"/>
    <col min="9472" max="9472" width="9.625" style="3" customWidth="1"/>
    <col min="9473" max="9473" width="9.875" style="3" customWidth="1"/>
    <col min="9474" max="9474" width="9.625" style="3" customWidth="1"/>
    <col min="9475" max="9475" width="7.75" style="3" customWidth="1"/>
    <col min="9476" max="9476" width="7.375" style="3" customWidth="1"/>
    <col min="9477" max="9477" width="11.25" style="3" customWidth="1"/>
    <col min="9478" max="9484" width="10.625" style="3" customWidth="1"/>
    <col min="9485" max="9724" width="9" style="3"/>
    <col min="9725" max="9725" width="8.5" style="3" customWidth="1"/>
    <col min="9726" max="9726" width="9" style="3"/>
    <col min="9727" max="9727" width="10.875" style="3" customWidth="1"/>
    <col min="9728" max="9728" width="9.625" style="3" customWidth="1"/>
    <col min="9729" max="9729" width="9.875" style="3" customWidth="1"/>
    <col min="9730" max="9730" width="9.625" style="3" customWidth="1"/>
    <col min="9731" max="9731" width="7.75" style="3" customWidth="1"/>
    <col min="9732" max="9732" width="7.375" style="3" customWidth="1"/>
    <col min="9733" max="9733" width="11.25" style="3" customWidth="1"/>
    <col min="9734" max="9740" width="10.625" style="3" customWidth="1"/>
    <col min="9741" max="9980" width="9" style="3"/>
    <col min="9981" max="9981" width="8.5" style="3" customWidth="1"/>
    <col min="9982" max="9982" width="9" style="3"/>
    <col min="9983" max="9983" width="10.875" style="3" customWidth="1"/>
    <col min="9984" max="9984" width="9.625" style="3" customWidth="1"/>
    <col min="9985" max="9985" width="9.875" style="3" customWidth="1"/>
    <col min="9986" max="9986" width="9.625" style="3" customWidth="1"/>
    <col min="9987" max="9987" width="7.75" style="3" customWidth="1"/>
    <col min="9988" max="9988" width="7.375" style="3" customWidth="1"/>
    <col min="9989" max="9989" width="11.25" style="3" customWidth="1"/>
    <col min="9990" max="9996" width="10.625" style="3" customWidth="1"/>
    <col min="9997" max="10236" width="9" style="3"/>
    <col min="10237" max="10237" width="8.5" style="3" customWidth="1"/>
    <col min="10238" max="10238" width="9" style="3"/>
    <col min="10239" max="10239" width="10.875" style="3" customWidth="1"/>
    <col min="10240" max="10240" width="9.625" style="3" customWidth="1"/>
    <col min="10241" max="10241" width="9.875" style="3" customWidth="1"/>
    <col min="10242" max="10242" width="9.625" style="3" customWidth="1"/>
    <col min="10243" max="10243" width="7.75" style="3" customWidth="1"/>
    <col min="10244" max="10244" width="7.375" style="3" customWidth="1"/>
    <col min="10245" max="10245" width="11.25" style="3" customWidth="1"/>
    <col min="10246" max="10252" width="10.625" style="3" customWidth="1"/>
    <col min="10253" max="10492" width="9" style="3"/>
    <col min="10493" max="10493" width="8.5" style="3" customWidth="1"/>
    <col min="10494" max="10494" width="9" style="3"/>
    <col min="10495" max="10495" width="10.875" style="3" customWidth="1"/>
    <col min="10496" max="10496" width="9.625" style="3" customWidth="1"/>
    <col min="10497" max="10497" width="9.875" style="3" customWidth="1"/>
    <col min="10498" max="10498" width="9.625" style="3" customWidth="1"/>
    <col min="10499" max="10499" width="7.75" style="3" customWidth="1"/>
    <col min="10500" max="10500" width="7.375" style="3" customWidth="1"/>
    <col min="10501" max="10501" width="11.25" style="3" customWidth="1"/>
    <col min="10502" max="10508" width="10.625" style="3" customWidth="1"/>
    <col min="10509" max="10748" width="9" style="3"/>
    <col min="10749" max="10749" width="8.5" style="3" customWidth="1"/>
    <col min="10750" max="10750" width="9" style="3"/>
    <col min="10751" max="10751" width="10.875" style="3" customWidth="1"/>
    <col min="10752" max="10752" width="9.625" style="3" customWidth="1"/>
    <col min="10753" max="10753" width="9.875" style="3" customWidth="1"/>
    <col min="10754" max="10754" width="9.625" style="3" customWidth="1"/>
    <col min="10755" max="10755" width="7.75" style="3" customWidth="1"/>
    <col min="10756" max="10756" width="7.375" style="3" customWidth="1"/>
    <col min="10757" max="10757" width="11.25" style="3" customWidth="1"/>
    <col min="10758" max="10764" width="10.625" style="3" customWidth="1"/>
    <col min="10765" max="11004" width="9" style="3"/>
    <col min="11005" max="11005" width="8.5" style="3" customWidth="1"/>
    <col min="11006" max="11006" width="9" style="3"/>
    <col min="11007" max="11007" width="10.875" style="3" customWidth="1"/>
    <col min="11008" max="11008" width="9.625" style="3" customWidth="1"/>
    <col min="11009" max="11009" width="9.875" style="3" customWidth="1"/>
    <col min="11010" max="11010" width="9.625" style="3" customWidth="1"/>
    <col min="11011" max="11011" width="7.75" style="3" customWidth="1"/>
    <col min="11012" max="11012" width="7.375" style="3" customWidth="1"/>
    <col min="11013" max="11013" width="11.25" style="3" customWidth="1"/>
    <col min="11014" max="11020" width="10.625" style="3" customWidth="1"/>
    <col min="11021" max="11260" width="9" style="3"/>
    <col min="11261" max="11261" width="8.5" style="3" customWidth="1"/>
    <col min="11262" max="11262" width="9" style="3"/>
    <col min="11263" max="11263" width="10.875" style="3" customWidth="1"/>
    <col min="11264" max="11264" width="9.625" style="3" customWidth="1"/>
    <col min="11265" max="11265" width="9.875" style="3" customWidth="1"/>
    <col min="11266" max="11266" width="9.625" style="3" customWidth="1"/>
    <col min="11267" max="11267" width="7.75" style="3" customWidth="1"/>
    <col min="11268" max="11268" width="7.375" style="3" customWidth="1"/>
    <col min="11269" max="11269" width="11.25" style="3" customWidth="1"/>
    <col min="11270" max="11276" width="10.625" style="3" customWidth="1"/>
    <col min="11277" max="11516" width="9" style="3"/>
    <col min="11517" max="11517" width="8.5" style="3" customWidth="1"/>
    <col min="11518" max="11518" width="9" style="3"/>
    <col min="11519" max="11519" width="10.875" style="3" customWidth="1"/>
    <col min="11520" max="11520" width="9.625" style="3" customWidth="1"/>
    <col min="11521" max="11521" width="9.875" style="3" customWidth="1"/>
    <col min="11522" max="11522" width="9.625" style="3" customWidth="1"/>
    <col min="11523" max="11523" width="7.75" style="3" customWidth="1"/>
    <col min="11524" max="11524" width="7.375" style="3" customWidth="1"/>
    <col min="11525" max="11525" width="11.25" style="3" customWidth="1"/>
    <col min="11526" max="11532" width="10.625" style="3" customWidth="1"/>
    <col min="11533" max="11772" width="9" style="3"/>
    <col min="11773" max="11773" width="8.5" style="3" customWidth="1"/>
    <col min="11774" max="11774" width="9" style="3"/>
    <col min="11775" max="11775" width="10.875" style="3" customWidth="1"/>
    <col min="11776" max="11776" width="9.625" style="3" customWidth="1"/>
    <col min="11777" max="11777" width="9.875" style="3" customWidth="1"/>
    <col min="11778" max="11778" width="9.625" style="3" customWidth="1"/>
    <col min="11779" max="11779" width="7.75" style="3" customWidth="1"/>
    <col min="11780" max="11780" width="7.375" style="3" customWidth="1"/>
    <col min="11781" max="11781" width="11.25" style="3" customWidth="1"/>
    <col min="11782" max="11788" width="10.625" style="3" customWidth="1"/>
    <col min="11789" max="12028" width="9" style="3"/>
    <col min="12029" max="12029" width="8.5" style="3" customWidth="1"/>
    <col min="12030" max="12030" width="9" style="3"/>
    <col min="12031" max="12031" width="10.875" style="3" customWidth="1"/>
    <col min="12032" max="12032" width="9.625" style="3" customWidth="1"/>
    <col min="12033" max="12033" width="9.875" style="3" customWidth="1"/>
    <col min="12034" max="12034" width="9.625" style="3" customWidth="1"/>
    <col min="12035" max="12035" width="7.75" style="3" customWidth="1"/>
    <col min="12036" max="12036" width="7.375" style="3" customWidth="1"/>
    <col min="12037" max="12037" width="11.25" style="3" customWidth="1"/>
    <col min="12038" max="12044" width="10.625" style="3" customWidth="1"/>
    <col min="12045" max="12284" width="9" style="3"/>
    <col min="12285" max="12285" width="8.5" style="3" customWidth="1"/>
    <col min="12286" max="12286" width="9" style="3"/>
    <col min="12287" max="12287" width="10.875" style="3" customWidth="1"/>
    <col min="12288" max="12288" width="9.625" style="3" customWidth="1"/>
    <col min="12289" max="12289" width="9.875" style="3" customWidth="1"/>
    <col min="12290" max="12290" width="9.625" style="3" customWidth="1"/>
    <col min="12291" max="12291" width="7.75" style="3" customWidth="1"/>
    <col min="12292" max="12292" width="7.375" style="3" customWidth="1"/>
    <col min="12293" max="12293" width="11.25" style="3" customWidth="1"/>
    <col min="12294" max="12300" width="10.625" style="3" customWidth="1"/>
    <col min="12301" max="12540" width="9" style="3"/>
    <col min="12541" max="12541" width="8.5" style="3" customWidth="1"/>
    <col min="12542" max="12542" width="9" style="3"/>
    <col min="12543" max="12543" width="10.875" style="3" customWidth="1"/>
    <col min="12544" max="12544" width="9.625" style="3" customWidth="1"/>
    <col min="12545" max="12545" width="9.875" style="3" customWidth="1"/>
    <col min="12546" max="12546" width="9.625" style="3" customWidth="1"/>
    <col min="12547" max="12547" width="7.75" style="3" customWidth="1"/>
    <col min="12548" max="12548" width="7.375" style="3" customWidth="1"/>
    <col min="12549" max="12549" width="11.25" style="3" customWidth="1"/>
    <col min="12550" max="12556" width="10.625" style="3" customWidth="1"/>
    <col min="12557" max="12796" width="9" style="3"/>
    <col min="12797" max="12797" width="8.5" style="3" customWidth="1"/>
    <col min="12798" max="12798" width="9" style="3"/>
    <col min="12799" max="12799" width="10.875" style="3" customWidth="1"/>
    <col min="12800" max="12800" width="9.625" style="3" customWidth="1"/>
    <col min="12801" max="12801" width="9.875" style="3" customWidth="1"/>
    <col min="12802" max="12802" width="9.625" style="3" customWidth="1"/>
    <col min="12803" max="12803" width="7.75" style="3" customWidth="1"/>
    <col min="12804" max="12804" width="7.375" style="3" customWidth="1"/>
    <col min="12805" max="12805" width="11.25" style="3" customWidth="1"/>
    <col min="12806" max="12812" width="10.625" style="3" customWidth="1"/>
    <col min="12813" max="13052" width="9" style="3"/>
    <col min="13053" max="13053" width="8.5" style="3" customWidth="1"/>
    <col min="13054" max="13054" width="9" style="3"/>
    <col min="13055" max="13055" width="10.875" style="3" customWidth="1"/>
    <col min="13056" max="13056" width="9.625" style="3" customWidth="1"/>
    <col min="13057" max="13057" width="9.875" style="3" customWidth="1"/>
    <col min="13058" max="13058" width="9.625" style="3" customWidth="1"/>
    <col min="13059" max="13059" width="7.75" style="3" customWidth="1"/>
    <col min="13060" max="13060" width="7.375" style="3" customWidth="1"/>
    <col min="13061" max="13061" width="11.25" style="3" customWidth="1"/>
    <col min="13062" max="13068" width="10.625" style="3" customWidth="1"/>
    <col min="13069" max="13308" width="9" style="3"/>
    <col min="13309" max="13309" width="8.5" style="3" customWidth="1"/>
    <col min="13310" max="13310" width="9" style="3"/>
    <col min="13311" max="13311" width="10.875" style="3" customWidth="1"/>
    <col min="13312" max="13312" width="9.625" style="3" customWidth="1"/>
    <col min="13313" max="13313" width="9.875" style="3" customWidth="1"/>
    <col min="13314" max="13314" width="9.625" style="3" customWidth="1"/>
    <col min="13315" max="13315" width="7.75" style="3" customWidth="1"/>
    <col min="13316" max="13316" width="7.375" style="3" customWidth="1"/>
    <col min="13317" max="13317" width="11.25" style="3" customWidth="1"/>
    <col min="13318" max="13324" width="10.625" style="3" customWidth="1"/>
    <col min="13325" max="13564" width="9" style="3"/>
    <col min="13565" max="13565" width="8.5" style="3" customWidth="1"/>
    <col min="13566" max="13566" width="9" style="3"/>
    <col min="13567" max="13567" width="10.875" style="3" customWidth="1"/>
    <col min="13568" max="13568" width="9.625" style="3" customWidth="1"/>
    <col min="13569" max="13569" width="9.875" style="3" customWidth="1"/>
    <col min="13570" max="13570" width="9.625" style="3" customWidth="1"/>
    <col min="13571" max="13571" width="7.75" style="3" customWidth="1"/>
    <col min="13572" max="13572" width="7.375" style="3" customWidth="1"/>
    <col min="13573" max="13573" width="11.25" style="3" customWidth="1"/>
    <col min="13574" max="13580" width="10.625" style="3" customWidth="1"/>
    <col min="13581" max="13820" width="9" style="3"/>
    <col min="13821" max="13821" width="8.5" style="3" customWidth="1"/>
    <col min="13822" max="13822" width="9" style="3"/>
    <col min="13823" max="13823" width="10.875" style="3" customWidth="1"/>
    <col min="13824" max="13824" width="9.625" style="3" customWidth="1"/>
    <col min="13825" max="13825" width="9.875" style="3" customWidth="1"/>
    <col min="13826" max="13826" width="9.625" style="3" customWidth="1"/>
    <col min="13827" max="13827" width="7.75" style="3" customWidth="1"/>
    <col min="13828" max="13828" width="7.375" style="3" customWidth="1"/>
    <col min="13829" max="13829" width="11.25" style="3" customWidth="1"/>
    <col min="13830" max="13836" width="10.625" style="3" customWidth="1"/>
    <col min="13837" max="14076" width="9" style="3"/>
    <col min="14077" max="14077" width="8.5" style="3" customWidth="1"/>
    <col min="14078" max="14078" width="9" style="3"/>
    <col min="14079" max="14079" width="10.875" style="3" customWidth="1"/>
    <col min="14080" max="14080" width="9.625" style="3" customWidth="1"/>
    <col min="14081" max="14081" width="9.875" style="3" customWidth="1"/>
    <col min="14082" max="14082" width="9.625" style="3" customWidth="1"/>
    <col min="14083" max="14083" width="7.75" style="3" customWidth="1"/>
    <col min="14084" max="14084" width="7.375" style="3" customWidth="1"/>
    <col min="14085" max="14085" width="11.25" style="3" customWidth="1"/>
    <col min="14086" max="14092" width="10.625" style="3" customWidth="1"/>
    <col min="14093" max="14332" width="9" style="3"/>
    <col min="14333" max="14333" width="8.5" style="3" customWidth="1"/>
    <col min="14334" max="14334" width="9" style="3"/>
    <col min="14335" max="14335" width="10.875" style="3" customWidth="1"/>
    <col min="14336" max="14336" width="9.625" style="3" customWidth="1"/>
    <col min="14337" max="14337" width="9.875" style="3" customWidth="1"/>
    <col min="14338" max="14338" width="9.625" style="3" customWidth="1"/>
    <col min="14339" max="14339" width="7.75" style="3" customWidth="1"/>
    <col min="14340" max="14340" width="7.375" style="3" customWidth="1"/>
    <col min="14341" max="14341" width="11.25" style="3" customWidth="1"/>
    <col min="14342" max="14348" width="10.625" style="3" customWidth="1"/>
    <col min="14349" max="14588" width="9" style="3"/>
    <col min="14589" max="14589" width="8.5" style="3" customWidth="1"/>
    <col min="14590" max="14590" width="9" style="3"/>
    <col min="14591" max="14591" width="10.875" style="3" customWidth="1"/>
    <col min="14592" max="14592" width="9.625" style="3" customWidth="1"/>
    <col min="14593" max="14593" width="9.875" style="3" customWidth="1"/>
    <col min="14594" max="14594" width="9.625" style="3" customWidth="1"/>
    <col min="14595" max="14595" width="7.75" style="3" customWidth="1"/>
    <col min="14596" max="14596" width="7.375" style="3" customWidth="1"/>
    <col min="14597" max="14597" width="11.25" style="3" customWidth="1"/>
    <col min="14598" max="14604" width="10.625" style="3" customWidth="1"/>
    <col min="14605" max="14844" width="9" style="3"/>
    <col min="14845" max="14845" width="8.5" style="3" customWidth="1"/>
    <col min="14846" max="14846" width="9" style="3"/>
    <col min="14847" max="14847" width="10.875" style="3" customWidth="1"/>
    <col min="14848" max="14848" width="9.625" style="3" customWidth="1"/>
    <col min="14849" max="14849" width="9.875" style="3" customWidth="1"/>
    <col min="14850" max="14850" width="9.625" style="3" customWidth="1"/>
    <col min="14851" max="14851" width="7.75" style="3" customWidth="1"/>
    <col min="14852" max="14852" width="7.375" style="3" customWidth="1"/>
    <col min="14853" max="14853" width="11.25" style="3" customWidth="1"/>
    <col min="14854" max="14860" width="10.625" style="3" customWidth="1"/>
    <col min="14861" max="15100" width="9" style="3"/>
    <col min="15101" max="15101" width="8.5" style="3" customWidth="1"/>
    <col min="15102" max="15102" width="9" style="3"/>
    <col min="15103" max="15103" width="10.875" style="3" customWidth="1"/>
    <col min="15104" max="15104" width="9.625" style="3" customWidth="1"/>
    <col min="15105" max="15105" width="9.875" style="3" customWidth="1"/>
    <col min="15106" max="15106" width="9.625" style="3" customWidth="1"/>
    <col min="15107" max="15107" width="7.75" style="3" customWidth="1"/>
    <col min="15108" max="15108" width="7.375" style="3" customWidth="1"/>
    <col min="15109" max="15109" width="11.25" style="3" customWidth="1"/>
    <col min="15110" max="15116" width="10.625" style="3" customWidth="1"/>
    <col min="15117" max="15356" width="9" style="3"/>
    <col min="15357" max="15357" width="8.5" style="3" customWidth="1"/>
    <col min="15358" max="15358" width="9" style="3"/>
    <col min="15359" max="15359" width="10.875" style="3" customWidth="1"/>
    <col min="15360" max="15360" width="9.625" style="3" customWidth="1"/>
    <col min="15361" max="15361" width="9.875" style="3" customWidth="1"/>
    <col min="15362" max="15362" width="9.625" style="3" customWidth="1"/>
    <col min="15363" max="15363" width="7.75" style="3" customWidth="1"/>
    <col min="15364" max="15364" width="7.375" style="3" customWidth="1"/>
    <col min="15365" max="15365" width="11.25" style="3" customWidth="1"/>
    <col min="15366" max="15372" width="10.625" style="3" customWidth="1"/>
    <col min="15373" max="15612" width="9" style="3"/>
    <col min="15613" max="15613" width="8.5" style="3" customWidth="1"/>
    <col min="15614" max="15614" width="9" style="3"/>
    <col min="15615" max="15615" width="10.875" style="3" customWidth="1"/>
    <col min="15616" max="15616" width="9.625" style="3" customWidth="1"/>
    <col min="15617" max="15617" width="9.875" style="3" customWidth="1"/>
    <col min="15618" max="15618" width="9.625" style="3" customWidth="1"/>
    <col min="15619" max="15619" width="7.75" style="3" customWidth="1"/>
    <col min="15620" max="15620" width="7.375" style="3" customWidth="1"/>
    <col min="15621" max="15621" width="11.25" style="3" customWidth="1"/>
    <col min="15622" max="15628" width="10.625" style="3" customWidth="1"/>
    <col min="15629" max="15868" width="9" style="3"/>
    <col min="15869" max="15869" width="8.5" style="3" customWidth="1"/>
    <col min="15870" max="15870" width="9" style="3"/>
    <col min="15871" max="15871" width="10.875" style="3" customWidth="1"/>
    <col min="15872" max="15872" width="9.625" style="3" customWidth="1"/>
    <col min="15873" max="15873" width="9.875" style="3" customWidth="1"/>
    <col min="15874" max="15874" width="9.625" style="3" customWidth="1"/>
    <col min="15875" max="15875" width="7.75" style="3" customWidth="1"/>
    <col min="15876" max="15876" width="7.375" style="3" customWidth="1"/>
    <col min="15877" max="15877" width="11.25" style="3" customWidth="1"/>
    <col min="15878" max="15884" width="10.625" style="3" customWidth="1"/>
    <col min="15885" max="16124" width="9" style="3"/>
    <col min="16125" max="16125" width="8.5" style="3" customWidth="1"/>
    <col min="16126" max="16126" width="9" style="3"/>
    <col min="16127" max="16127" width="10.875" style="3" customWidth="1"/>
    <col min="16128" max="16128" width="9.625" style="3" customWidth="1"/>
    <col min="16129" max="16129" width="9.875" style="3" customWidth="1"/>
    <col min="16130" max="16130" width="9.625" style="3" customWidth="1"/>
    <col min="16131" max="16131" width="7.75" style="3" customWidth="1"/>
    <col min="16132" max="16132" width="7.375" style="3" customWidth="1"/>
    <col min="16133" max="16133" width="11.25" style="3" customWidth="1"/>
    <col min="16134" max="16140" width="10.625" style="3" customWidth="1"/>
    <col min="16141" max="16384" width="9" style="3"/>
  </cols>
  <sheetData>
    <row r="1" spans="1:9">
      <c r="A1" s="4" t="s">
        <v>173</v>
      </c>
      <c r="B1" s="5"/>
      <c r="C1" s="5"/>
      <c r="D1" s="5"/>
      <c r="E1" s="5"/>
      <c r="F1" s="5"/>
      <c r="G1" s="5"/>
      <c r="H1" s="5"/>
      <c r="I1" s="5"/>
    </row>
    <row r="2" ht="36.75" customHeight="1" spans="1:9">
      <c r="A2" s="6" t="s">
        <v>174</v>
      </c>
      <c r="B2" s="7"/>
      <c r="C2" s="7"/>
      <c r="D2" s="7"/>
      <c r="E2" s="7"/>
      <c r="F2" s="7"/>
      <c r="G2" s="7"/>
      <c r="H2" s="7"/>
      <c r="I2" s="7"/>
    </row>
    <row r="3" s="1" customFormat="1" ht="30.75" customHeight="1" spans="1:12">
      <c r="A3" s="8" t="s">
        <v>175</v>
      </c>
      <c r="B3" s="9" t="s">
        <v>176</v>
      </c>
      <c r="C3" s="10"/>
      <c r="D3" s="10"/>
      <c r="E3" s="10"/>
      <c r="F3" s="10"/>
      <c r="G3" s="10"/>
      <c r="H3" s="10"/>
      <c r="I3" s="54"/>
      <c r="L3" s="55"/>
    </row>
    <row r="4" s="1" customFormat="1" ht="30.75" customHeight="1" spans="1:12">
      <c r="A4" s="8" t="s">
        <v>177</v>
      </c>
      <c r="B4" s="11" t="s">
        <v>178</v>
      </c>
      <c r="C4" s="11"/>
      <c r="D4" s="11"/>
      <c r="E4" s="11"/>
      <c r="F4" s="12" t="s">
        <v>179</v>
      </c>
      <c r="G4" s="11" t="s">
        <v>180</v>
      </c>
      <c r="H4" s="11"/>
      <c r="I4" s="11"/>
      <c r="J4" s="55"/>
      <c r="K4" s="55"/>
      <c r="L4" s="55"/>
    </row>
    <row r="5" s="2" customFormat="1" ht="30" customHeight="1" spans="1:12">
      <c r="A5" s="8" t="s">
        <v>181</v>
      </c>
      <c r="B5" s="13"/>
      <c r="C5" s="13"/>
      <c r="D5" s="8" t="s">
        <v>182</v>
      </c>
      <c r="E5" s="8" t="s">
        <v>183</v>
      </c>
      <c r="F5" s="8" t="s">
        <v>184</v>
      </c>
      <c r="G5" s="8" t="s">
        <v>185</v>
      </c>
      <c r="H5" s="8" t="s">
        <v>186</v>
      </c>
      <c r="I5" s="8" t="s">
        <v>187</v>
      </c>
      <c r="J5" s="56"/>
      <c r="K5" s="56"/>
      <c r="L5" s="56"/>
    </row>
    <row r="6" s="1" customFormat="1" ht="24.95" customHeight="1" spans="1:12">
      <c r="A6" s="14"/>
      <c r="B6" s="15" t="s">
        <v>188</v>
      </c>
      <c r="C6" s="15"/>
      <c r="D6" s="16">
        <v>5413.42</v>
      </c>
      <c r="E6" s="16">
        <v>5413.42</v>
      </c>
      <c r="F6" s="16">
        <v>5413.42</v>
      </c>
      <c r="G6" s="17">
        <v>10</v>
      </c>
      <c r="H6" s="18">
        <v>1</v>
      </c>
      <c r="I6" s="16">
        <v>10</v>
      </c>
      <c r="J6" s="55"/>
      <c r="K6" s="55"/>
      <c r="L6" s="55"/>
    </row>
    <row r="7" s="1" customFormat="1" ht="24.95" customHeight="1" spans="1:12">
      <c r="A7" s="14"/>
      <c r="B7" s="19" t="s">
        <v>189</v>
      </c>
      <c r="C7" s="19"/>
      <c r="D7" s="16">
        <v>5413.42</v>
      </c>
      <c r="E7" s="16">
        <v>5413.42</v>
      </c>
      <c r="F7" s="16">
        <v>5413.42</v>
      </c>
      <c r="G7" s="20" t="s">
        <v>36</v>
      </c>
      <c r="H7" s="18">
        <v>1</v>
      </c>
      <c r="I7" s="23" t="s">
        <v>36</v>
      </c>
      <c r="J7" s="55"/>
      <c r="K7" s="55"/>
      <c r="L7" s="55"/>
    </row>
    <row r="8" s="1" customFormat="1" ht="24.95" customHeight="1" spans="1:12">
      <c r="A8" s="14"/>
      <c r="B8" s="21" t="s">
        <v>190</v>
      </c>
      <c r="C8" s="22"/>
      <c r="D8" s="23"/>
      <c r="E8" s="24"/>
      <c r="F8" s="25"/>
      <c r="G8" s="20" t="s">
        <v>36</v>
      </c>
      <c r="H8" s="20"/>
      <c r="I8" s="23" t="s">
        <v>36</v>
      </c>
      <c r="J8" s="55"/>
      <c r="K8" s="55"/>
      <c r="L8" s="55"/>
    </row>
    <row r="9" s="1" customFormat="1" ht="24.95" customHeight="1" spans="1:12">
      <c r="A9" s="14"/>
      <c r="B9" s="15" t="s">
        <v>191</v>
      </c>
      <c r="C9" s="15"/>
      <c r="D9" s="26"/>
      <c r="E9" s="23"/>
      <c r="F9" s="27"/>
      <c r="G9" s="20" t="s">
        <v>36</v>
      </c>
      <c r="H9" s="20"/>
      <c r="I9" s="23" t="s">
        <v>36</v>
      </c>
      <c r="J9" s="55"/>
      <c r="K9" s="55"/>
      <c r="L9" s="55"/>
    </row>
    <row r="10" s="1" customFormat="1" ht="24.95" customHeight="1" spans="1:12">
      <c r="A10" s="28" t="s">
        <v>192</v>
      </c>
      <c r="B10" s="12" t="s">
        <v>193</v>
      </c>
      <c r="C10" s="23"/>
      <c r="D10" s="23"/>
      <c r="E10" s="23"/>
      <c r="F10" s="12" t="s">
        <v>194</v>
      </c>
      <c r="G10" s="23"/>
      <c r="H10" s="23"/>
      <c r="I10" s="23"/>
      <c r="J10" s="55"/>
      <c r="K10" s="55"/>
      <c r="L10" s="55"/>
    </row>
    <row r="11" s="1" customFormat="1" ht="116" customHeight="1" spans="1:12">
      <c r="A11" s="13"/>
      <c r="B11" s="29" t="s">
        <v>195</v>
      </c>
      <c r="C11" s="30"/>
      <c r="D11" s="30"/>
      <c r="E11" s="31"/>
      <c r="F11" s="29" t="s">
        <v>196</v>
      </c>
      <c r="G11" s="30"/>
      <c r="H11" s="30"/>
      <c r="I11" s="31"/>
      <c r="J11" s="55"/>
      <c r="K11" s="55"/>
      <c r="L11" s="55"/>
    </row>
    <row r="12" s="1" customFormat="1" ht="37" customHeight="1" spans="1:9">
      <c r="A12" s="8" t="s">
        <v>197</v>
      </c>
      <c r="B12" s="32" t="s">
        <v>198</v>
      </c>
      <c r="C12" s="32" t="s">
        <v>199</v>
      </c>
      <c r="D12" s="32" t="s">
        <v>200</v>
      </c>
      <c r="E12" s="33" t="s">
        <v>201</v>
      </c>
      <c r="F12" s="33" t="s">
        <v>202</v>
      </c>
      <c r="G12" s="34" t="s">
        <v>185</v>
      </c>
      <c r="H12" s="32" t="s">
        <v>187</v>
      </c>
      <c r="I12" s="57" t="s">
        <v>203</v>
      </c>
    </row>
    <row r="13" s="1" customFormat="1" ht="29" customHeight="1" spans="1:9">
      <c r="A13" s="8"/>
      <c r="B13" s="35" t="s">
        <v>204</v>
      </c>
      <c r="C13" s="35" t="s">
        <v>205</v>
      </c>
      <c r="D13" s="36" t="s">
        <v>206</v>
      </c>
      <c r="E13" s="36" t="s">
        <v>207</v>
      </c>
      <c r="F13" s="36" t="s">
        <v>207</v>
      </c>
      <c r="G13" s="37">
        <v>15</v>
      </c>
      <c r="H13" s="37">
        <v>13</v>
      </c>
      <c r="I13" s="50" t="s">
        <v>208</v>
      </c>
    </row>
    <row r="14" s="1" customFormat="1" ht="29" customHeight="1" spans="1:9">
      <c r="A14" s="8"/>
      <c r="B14" s="35"/>
      <c r="C14" s="35"/>
      <c r="D14" s="36" t="s">
        <v>111</v>
      </c>
      <c r="E14" s="36" t="s">
        <v>209</v>
      </c>
      <c r="F14" s="36" t="s">
        <v>209</v>
      </c>
      <c r="G14" s="38"/>
      <c r="H14" s="38"/>
      <c r="I14" s="50"/>
    </row>
    <row r="15" s="1" customFormat="1" ht="29" customHeight="1" spans="1:9">
      <c r="A15" s="8"/>
      <c r="B15" s="35"/>
      <c r="C15" s="35"/>
      <c r="D15" s="36" t="s">
        <v>115</v>
      </c>
      <c r="E15" s="36" t="s">
        <v>210</v>
      </c>
      <c r="F15" s="36" t="s">
        <v>211</v>
      </c>
      <c r="G15" s="38"/>
      <c r="H15" s="38"/>
      <c r="I15" s="50"/>
    </row>
    <row r="16" s="1" customFormat="1" ht="29" customHeight="1" spans="1:9">
      <c r="A16" s="8"/>
      <c r="B16" s="35"/>
      <c r="C16" s="35"/>
      <c r="D16" s="36" t="s">
        <v>119</v>
      </c>
      <c r="E16" s="36" t="s">
        <v>212</v>
      </c>
      <c r="F16" s="36" t="s">
        <v>212</v>
      </c>
      <c r="G16" s="38"/>
      <c r="H16" s="38"/>
      <c r="I16" s="50"/>
    </row>
    <row r="17" s="1" customFormat="1" ht="29" customHeight="1" spans="1:9">
      <c r="A17" s="8"/>
      <c r="B17" s="35"/>
      <c r="C17" s="35"/>
      <c r="D17" s="36" t="s">
        <v>123</v>
      </c>
      <c r="E17" s="36" t="s">
        <v>213</v>
      </c>
      <c r="F17" s="36" t="s">
        <v>213</v>
      </c>
      <c r="G17" s="39"/>
      <c r="H17" s="39"/>
      <c r="I17" s="50"/>
    </row>
    <row r="18" s="1" customFormat="1" ht="30" customHeight="1" spans="1:9">
      <c r="A18" s="14"/>
      <c r="B18" s="35"/>
      <c r="C18" s="40" t="s">
        <v>214</v>
      </c>
      <c r="D18" s="36" t="s">
        <v>215</v>
      </c>
      <c r="E18" s="41" t="s">
        <v>138</v>
      </c>
      <c r="F18" s="41" t="s">
        <v>138</v>
      </c>
      <c r="G18" s="42">
        <v>15</v>
      </c>
      <c r="H18" s="43">
        <v>15</v>
      </c>
      <c r="I18" s="50"/>
    </row>
    <row r="19" s="1" customFormat="1" ht="40" customHeight="1" spans="1:9">
      <c r="A19" s="14"/>
      <c r="B19" s="35"/>
      <c r="C19" s="35"/>
      <c r="D19" s="36" t="s">
        <v>139</v>
      </c>
      <c r="E19" s="41">
        <v>1</v>
      </c>
      <c r="F19" s="41">
        <v>1</v>
      </c>
      <c r="G19" s="44"/>
      <c r="H19" s="45"/>
      <c r="I19" s="50"/>
    </row>
    <row r="20" s="1" customFormat="1" ht="27" customHeight="1" spans="1:9">
      <c r="A20" s="14"/>
      <c r="B20" s="35"/>
      <c r="C20" s="46" t="s">
        <v>141</v>
      </c>
      <c r="D20" s="36" t="s">
        <v>216</v>
      </c>
      <c r="E20" s="41">
        <v>1</v>
      </c>
      <c r="F20" s="41">
        <v>1</v>
      </c>
      <c r="G20" s="47">
        <v>10</v>
      </c>
      <c r="H20" s="48">
        <v>10</v>
      </c>
      <c r="I20" s="48"/>
    </row>
    <row r="21" s="1" customFormat="1" ht="35" customHeight="1" spans="1:9">
      <c r="A21" s="14"/>
      <c r="B21" s="35"/>
      <c r="C21" s="40" t="s">
        <v>217</v>
      </c>
      <c r="D21" s="36" t="s">
        <v>144</v>
      </c>
      <c r="E21" s="41">
        <v>1</v>
      </c>
      <c r="F21" s="41">
        <v>1</v>
      </c>
      <c r="G21" s="42">
        <v>10</v>
      </c>
      <c r="H21" s="43">
        <v>9</v>
      </c>
      <c r="I21" s="42" t="s">
        <v>208</v>
      </c>
    </row>
    <row r="22" s="1" customFormat="1" ht="29" customHeight="1" spans="1:9">
      <c r="A22" s="14"/>
      <c r="B22" s="49"/>
      <c r="C22" s="49"/>
      <c r="D22" s="36" t="s">
        <v>148</v>
      </c>
      <c r="E22" s="47" t="s">
        <v>218</v>
      </c>
      <c r="F22" s="16" t="s">
        <v>219</v>
      </c>
      <c r="G22" s="44"/>
      <c r="H22" s="45"/>
      <c r="I22" s="44"/>
    </row>
    <row r="23" s="1" customFormat="1" ht="37" customHeight="1" spans="1:9">
      <c r="A23" s="14"/>
      <c r="B23" s="46" t="s">
        <v>220</v>
      </c>
      <c r="C23" s="46" t="s">
        <v>221</v>
      </c>
      <c r="D23" s="36" t="s">
        <v>222</v>
      </c>
      <c r="E23" s="50" t="s">
        <v>223</v>
      </c>
      <c r="F23" s="50" t="s">
        <v>223</v>
      </c>
      <c r="G23" s="47">
        <v>6</v>
      </c>
      <c r="H23" s="48">
        <v>6</v>
      </c>
      <c r="I23" s="27"/>
    </row>
    <row r="24" s="1" customFormat="1" ht="37" customHeight="1" spans="1:9">
      <c r="A24" s="14"/>
      <c r="B24" s="14"/>
      <c r="C24" s="46" t="s">
        <v>224</v>
      </c>
      <c r="D24" s="36" t="s">
        <v>225</v>
      </c>
      <c r="E24" s="50" t="s">
        <v>226</v>
      </c>
      <c r="F24" s="50" t="s">
        <v>226</v>
      </c>
      <c r="G24" s="47">
        <v>8</v>
      </c>
      <c r="H24" s="48">
        <v>8</v>
      </c>
      <c r="I24" s="27"/>
    </row>
    <row r="25" s="1" customFormat="1" ht="37" customHeight="1" spans="1:9">
      <c r="A25" s="14"/>
      <c r="B25" s="14"/>
      <c r="C25" s="46" t="s">
        <v>227</v>
      </c>
      <c r="D25" s="36" t="s">
        <v>228</v>
      </c>
      <c r="E25" s="50" t="s">
        <v>156</v>
      </c>
      <c r="F25" s="50" t="s">
        <v>156</v>
      </c>
      <c r="G25" s="47">
        <v>8</v>
      </c>
      <c r="H25" s="48">
        <v>8</v>
      </c>
      <c r="I25" s="27"/>
    </row>
    <row r="26" s="1" customFormat="1" ht="37" customHeight="1" spans="1:9">
      <c r="A26" s="14"/>
      <c r="B26" s="14"/>
      <c r="C26" s="46" t="s">
        <v>229</v>
      </c>
      <c r="D26" s="36" t="s">
        <v>230</v>
      </c>
      <c r="E26" s="50" t="s">
        <v>231</v>
      </c>
      <c r="F26" s="50" t="s">
        <v>231</v>
      </c>
      <c r="G26" s="47">
        <v>8</v>
      </c>
      <c r="H26" s="48">
        <v>8</v>
      </c>
      <c r="I26" s="27"/>
    </row>
    <row r="27" s="1" customFormat="1" ht="37" customHeight="1" spans="1:9">
      <c r="A27" s="14"/>
      <c r="B27" s="46" t="s">
        <v>232</v>
      </c>
      <c r="C27" s="46" t="s">
        <v>233</v>
      </c>
      <c r="D27" s="36" t="s">
        <v>234</v>
      </c>
      <c r="E27" s="50" t="s">
        <v>235</v>
      </c>
      <c r="F27" s="41">
        <v>0.93</v>
      </c>
      <c r="G27" s="47">
        <v>10</v>
      </c>
      <c r="H27" s="48">
        <v>10</v>
      </c>
      <c r="I27" s="27"/>
    </row>
    <row r="28" s="1" customFormat="1" ht="30" customHeight="1" spans="1:9">
      <c r="A28" s="33" t="s">
        <v>236</v>
      </c>
      <c r="B28" s="14"/>
      <c r="C28" s="14"/>
      <c r="D28" s="14"/>
      <c r="E28" s="14"/>
      <c r="F28" s="14"/>
      <c r="G28" s="14">
        <v>100</v>
      </c>
      <c r="H28" s="23">
        <f>SUM(H12:H27)+I6</f>
        <v>97</v>
      </c>
      <c r="I28" s="27"/>
    </row>
    <row r="29" ht="26.1" customHeight="1" spans="1:9">
      <c r="A29" s="51" t="s">
        <v>237</v>
      </c>
      <c r="B29" s="52"/>
      <c r="C29" s="52"/>
      <c r="D29" s="52"/>
      <c r="E29" s="52"/>
      <c r="F29" s="52"/>
      <c r="G29" s="52"/>
      <c r="H29" s="52"/>
      <c r="I29" s="52"/>
    </row>
    <row r="30" spans="1:9">
      <c r="A30" s="53"/>
      <c r="B30" s="53"/>
      <c r="C30" s="53"/>
      <c r="D30" s="53"/>
      <c r="E30" s="53"/>
      <c r="F30" s="53"/>
      <c r="G30" s="53"/>
      <c r="H30" s="53"/>
      <c r="I30" s="53"/>
    </row>
    <row r="31" spans="1:9">
      <c r="A31" s="53"/>
      <c r="B31" s="53"/>
      <c r="C31" s="53"/>
      <c r="D31" s="53"/>
      <c r="E31" s="53"/>
      <c r="F31" s="53"/>
      <c r="G31" s="53"/>
      <c r="H31" s="53"/>
      <c r="I31" s="53"/>
    </row>
    <row r="32" spans="1:9">
      <c r="A32" s="53"/>
      <c r="B32" s="53"/>
      <c r="C32" s="53"/>
      <c r="D32" s="53"/>
      <c r="E32" s="53"/>
      <c r="F32" s="53"/>
      <c r="G32" s="53"/>
      <c r="H32" s="53"/>
      <c r="I32" s="53"/>
    </row>
    <row r="33" spans="1:9">
      <c r="A33" s="53"/>
      <c r="B33" s="53"/>
      <c r="C33" s="53"/>
      <c r="D33" s="53"/>
      <c r="E33" s="53"/>
      <c r="F33" s="53"/>
      <c r="G33" s="53"/>
      <c r="H33" s="53"/>
      <c r="I33" s="53"/>
    </row>
    <row r="34" spans="1:9">
      <c r="A34" s="53"/>
      <c r="B34" s="53"/>
      <c r="C34" s="53"/>
      <c r="D34" s="53"/>
      <c r="E34" s="53"/>
      <c r="F34" s="53"/>
      <c r="G34" s="53"/>
      <c r="H34" s="53"/>
      <c r="I34" s="53"/>
    </row>
    <row r="35" spans="1:9">
      <c r="A35" s="53"/>
      <c r="B35" s="53"/>
      <c r="C35" s="53"/>
      <c r="D35" s="53"/>
      <c r="E35" s="53"/>
      <c r="F35" s="53"/>
      <c r="G35" s="53"/>
      <c r="H35" s="53"/>
      <c r="I35" s="53"/>
    </row>
    <row r="36" spans="1:9">
      <c r="A36" s="53"/>
      <c r="B36" s="53"/>
      <c r="C36" s="53"/>
      <c r="D36" s="53"/>
      <c r="E36" s="53"/>
      <c r="F36" s="53"/>
      <c r="G36" s="53"/>
      <c r="H36" s="53"/>
      <c r="I36" s="53"/>
    </row>
    <row r="37" spans="1:9">
      <c r="A37" s="53"/>
      <c r="B37" s="53"/>
      <c r="C37" s="53"/>
      <c r="D37" s="53"/>
      <c r="E37" s="53"/>
      <c r="F37" s="53"/>
      <c r="G37" s="53"/>
      <c r="H37" s="53"/>
      <c r="I37" s="53"/>
    </row>
  </sheetData>
  <mergeCells count="31">
    <mergeCell ref="A2:I2"/>
    <mergeCell ref="B3:I3"/>
    <mergeCell ref="B4:E4"/>
    <mergeCell ref="G4:I4"/>
    <mergeCell ref="B5:C5"/>
    <mergeCell ref="B6:C6"/>
    <mergeCell ref="B7:C7"/>
    <mergeCell ref="B8:C8"/>
    <mergeCell ref="B9:C9"/>
    <mergeCell ref="B10:E10"/>
    <mergeCell ref="F10:I10"/>
    <mergeCell ref="B11:E11"/>
    <mergeCell ref="F11:I11"/>
    <mergeCell ref="A28:F28"/>
    <mergeCell ref="A29:I29"/>
    <mergeCell ref="A5:A9"/>
    <mergeCell ref="A10:A11"/>
    <mergeCell ref="A12:A27"/>
    <mergeCell ref="B13:B22"/>
    <mergeCell ref="B23:B26"/>
    <mergeCell ref="C13:C17"/>
    <mergeCell ref="C18:C19"/>
    <mergeCell ref="C21:C22"/>
    <mergeCell ref="G13:G17"/>
    <mergeCell ref="G18:G19"/>
    <mergeCell ref="G21:G22"/>
    <mergeCell ref="H13:H17"/>
    <mergeCell ref="H18:H19"/>
    <mergeCell ref="H21:H22"/>
    <mergeCell ref="I13:I17"/>
    <mergeCell ref="I21:I22"/>
  </mergeCells>
  <printOptions horizontalCentered="1"/>
  <pageMargins left="0.393055555555556" right="0.393055555555556" top="0.559027777777778" bottom="0.393055555555556" header="0.511805555555556" footer="0.511805555555556"/>
  <pageSetup paperSize="9" orientation="portrait" horizontalDpi="1200" verticalDpi="1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1、部门整体支出绩效评价基础数据表</vt:lpstr>
      <vt:lpstr>2、部门整体支出绩效自评表</vt:lpstr>
      <vt:lpstr>3-项目支出绩效自评表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2022-11-15T01:59:00Z</dcterms:created>
  <dcterms:modified xsi:type="dcterms:W3CDTF">2023-12-05T07:03:56Z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>8C7634B01E5F42908134EDE8EFF53444</vt:lpwstr>
  </property>
</Properties>
</file>