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机关工作\财务公开\2022年财务公开\2022年预算公开\20230901公开数据\"/>
    </mc:Choice>
  </mc:AlternateContent>
  <xr:revisionPtr revIDLastSave="0" documentId="13_ncr:1_{FE912EB3-FD8B-42AE-8AD2-10C429F801C9}" xr6:coauthVersionLast="47" xr6:coauthVersionMax="47" xr10:uidLastSave="{00000000-0000-0000-0000-000000000000}"/>
  <bookViews>
    <workbookView xWindow="-110" yWindow="-110" windowWidth="19420" windowHeight="10300" tabRatio="896" firstSheet="25" activeTab="25" xr2:uid="{00000000-000D-0000-FFFF-FFFF00000000}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4支出总表" sheetId="6" r:id="rId5"/>
    <sheet name="5支出分类(政府预算)" sheetId="5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4项目C" sheetId="15" r:id="rId15"/>
    <sheet name="15项目D" sheetId="16" r:id="rId16"/>
    <sheet name="16财政拨款收支总表" sheetId="17" r:id="rId17"/>
    <sheet name="17一般公共预算支出表" sheetId="18" r:id="rId18"/>
    <sheet name="18一般公共预算基本支出表" sheetId="40" r:id="rId19"/>
    <sheet name="19工资福利(政府预算)" sheetId="19" r:id="rId20"/>
    <sheet name="20工资福利" sheetId="20" r:id="rId21"/>
    <sheet name="21个人家庭(政府预算)" sheetId="21" r:id="rId22"/>
    <sheet name="22个人家庭" sheetId="22" r:id="rId23"/>
    <sheet name="23商品服务(政府预算)" sheetId="23" r:id="rId24"/>
    <sheet name="24商品服务" sheetId="24" r:id="rId25"/>
    <sheet name="25三公" sheetId="25" r:id="rId26"/>
    <sheet name="26政府性基金" sheetId="26" r:id="rId27"/>
    <sheet name="27政府性基金(政府预算)" sheetId="27" r:id="rId28"/>
    <sheet name="28政府性基金（部门预算）" sheetId="28" r:id="rId29"/>
    <sheet name="29国有资本经营预算" sheetId="29" r:id="rId30"/>
    <sheet name="30财政专户管理资金" sheetId="30" r:id="rId31"/>
    <sheet name="31单位资金" sheetId="31" r:id="rId32"/>
    <sheet name="32专项清单" sheetId="32" r:id="rId33"/>
    <sheet name="33新增资产配置表（存量项目）" sheetId="33" r:id="rId34"/>
    <sheet name="34采购" sheetId="34" r:id="rId35"/>
    <sheet name="35购买服务" sheetId="35" r:id="rId36"/>
    <sheet name="36情况" sheetId="36" r:id="rId37"/>
    <sheet name="37人员" sheetId="37" r:id="rId38"/>
    <sheet name="38项目支出绩效目标表7" sheetId="46" r:id="rId39"/>
    <sheet name="38项目支出绩效目标表6" sheetId="45" r:id="rId40"/>
    <sheet name="38项目支出绩效目标表5" sheetId="44" r:id="rId41"/>
    <sheet name="38项目支出绩效目标表4" sheetId="43" r:id="rId42"/>
    <sheet name="38项目支出绩效目标表3" sheetId="42" r:id="rId43"/>
    <sheet name="38项目支出绩效目标表2" sheetId="41" r:id="rId44"/>
    <sheet name="38项目支出绩效目标表1" sheetId="38" r:id="rId45"/>
    <sheet name="39整体绩效" sheetId="39" r:id="rId46"/>
  </sheets>
  <calcPr calcId="191029"/>
</workbook>
</file>

<file path=xl/calcChain.xml><?xml version="1.0" encoding="utf-8"?>
<calcChain xmlns="http://schemas.openxmlformats.org/spreadsheetml/2006/main">
  <c r="H7" i="39" l="1"/>
  <c r="H5" i="46"/>
  <c r="I8" i="35"/>
  <c r="H8" i="35"/>
  <c r="G8" i="35"/>
  <c r="Q8" i="34"/>
  <c r="P8" i="34"/>
  <c r="O8" i="34"/>
  <c r="N8" i="34"/>
  <c r="AG11" i="24"/>
  <c r="AF11" i="24"/>
  <c r="AE11" i="24"/>
  <c r="AD11" i="24"/>
  <c r="AC11" i="24"/>
  <c r="AB11" i="24"/>
  <c r="AA11" i="24"/>
  <c r="Z11" i="24"/>
  <c r="Z10" i="24" s="1"/>
  <c r="Y11" i="24"/>
  <c r="Y10" i="24" s="1"/>
  <c r="X11" i="24"/>
  <c r="X10" i="24" s="1"/>
  <c r="W11" i="24"/>
  <c r="W10" i="24" s="1"/>
  <c r="V11" i="24"/>
  <c r="U11" i="24"/>
  <c r="T11" i="24"/>
  <c r="T10" i="24" s="1"/>
  <c r="S11" i="24"/>
  <c r="S10" i="24" s="1"/>
  <c r="R11" i="24"/>
  <c r="R10" i="24" s="1"/>
  <c r="Q11" i="24"/>
  <c r="P11" i="24"/>
  <c r="O11" i="24"/>
  <c r="N11" i="24"/>
  <c r="M11" i="24"/>
  <c r="L11" i="24"/>
  <c r="K11" i="24"/>
  <c r="J11" i="24"/>
  <c r="I11" i="24"/>
  <c r="I10" i="24" s="1"/>
  <c r="H11" i="24"/>
  <c r="H10" i="24" s="1"/>
  <c r="G11" i="24"/>
  <c r="F11" i="24"/>
  <c r="AG10" i="24"/>
  <c r="AF10" i="24"/>
  <c r="AE10" i="24"/>
  <c r="AD10" i="24"/>
  <c r="AC10" i="24"/>
  <c r="AB10" i="24"/>
  <c r="AA10" i="24"/>
  <c r="V10" i="24"/>
  <c r="U10" i="24"/>
  <c r="Q10" i="24"/>
  <c r="P10" i="24"/>
  <c r="O10" i="24"/>
  <c r="N10" i="24"/>
  <c r="M10" i="24"/>
  <c r="L10" i="24"/>
  <c r="K10" i="24"/>
  <c r="J10" i="24"/>
  <c r="G10" i="24"/>
  <c r="F10" i="24"/>
  <c r="O11" i="23"/>
  <c r="O10" i="23" s="1"/>
  <c r="N11" i="23"/>
  <c r="N10" i="23" s="1"/>
  <c r="M11" i="23"/>
  <c r="M10" i="23" s="1"/>
  <c r="L11" i="23"/>
  <c r="L10" i="23" s="1"/>
  <c r="K11" i="23"/>
  <c r="J11" i="23"/>
  <c r="J10" i="23" s="1"/>
  <c r="I11" i="23"/>
  <c r="I10" i="23" s="1"/>
  <c r="H11" i="23"/>
  <c r="G11" i="23"/>
  <c r="F11" i="23"/>
  <c r="K10" i="23"/>
  <c r="H10" i="23"/>
  <c r="G10" i="23"/>
  <c r="F10" i="23"/>
  <c r="R11" i="22"/>
  <c r="Q11" i="22"/>
  <c r="Q10" i="22" s="1"/>
  <c r="P11" i="22"/>
  <c r="P10" i="22" s="1"/>
  <c r="O11" i="22"/>
  <c r="O10" i="22" s="1"/>
  <c r="N11" i="22"/>
  <c r="M11" i="22"/>
  <c r="L11" i="22"/>
  <c r="L10" i="22" s="1"/>
  <c r="K11" i="22"/>
  <c r="K10" i="22" s="1"/>
  <c r="J11" i="22"/>
  <c r="J10" i="22" s="1"/>
  <c r="I11" i="22"/>
  <c r="H11" i="22"/>
  <c r="G11" i="22"/>
  <c r="G10" i="22" s="1"/>
  <c r="F11" i="22"/>
  <c r="F10" i="22" s="1"/>
  <c r="R10" i="22"/>
  <c r="N10" i="22"/>
  <c r="M10" i="22"/>
  <c r="I10" i="22"/>
  <c r="H10" i="22"/>
  <c r="K11" i="21"/>
  <c r="K10" i="21" s="1"/>
  <c r="J11" i="21"/>
  <c r="J10" i="21" s="1"/>
  <c r="I11" i="21"/>
  <c r="H11" i="21"/>
  <c r="H10" i="21" s="1"/>
  <c r="G11" i="21"/>
  <c r="G10" i="21" s="1"/>
  <c r="F11" i="21"/>
  <c r="F10" i="21" s="1"/>
  <c r="I10" i="21"/>
  <c r="R23" i="20"/>
  <c r="Q23" i="20"/>
  <c r="Q22" i="20" s="1"/>
  <c r="P23" i="20"/>
  <c r="O23" i="20"/>
  <c r="N23" i="20"/>
  <c r="M23" i="20"/>
  <c r="M22" i="20" s="1"/>
  <c r="L23" i="20"/>
  <c r="L22" i="20" s="1"/>
  <c r="K23" i="20"/>
  <c r="K22" i="20" s="1"/>
  <c r="J23" i="20"/>
  <c r="J22" i="20" s="1"/>
  <c r="I23" i="20"/>
  <c r="H23" i="20"/>
  <c r="G23" i="20"/>
  <c r="G22" i="20" s="1"/>
  <c r="F23" i="20"/>
  <c r="F22" i="20" s="1"/>
  <c r="R22" i="20"/>
  <c r="P22" i="20"/>
  <c r="O22" i="20"/>
  <c r="N22" i="20"/>
  <c r="I22" i="20"/>
  <c r="H22" i="20"/>
  <c r="V19" i="20"/>
  <c r="U19" i="20"/>
  <c r="T19" i="20"/>
  <c r="T18" i="20" s="1"/>
  <c r="S19" i="20"/>
  <c r="S18" i="20" s="1"/>
  <c r="R19" i="20"/>
  <c r="Q19" i="20"/>
  <c r="P19" i="20"/>
  <c r="P18" i="20" s="1"/>
  <c r="O19" i="20"/>
  <c r="O18" i="20" s="1"/>
  <c r="N19" i="20"/>
  <c r="M19" i="20"/>
  <c r="L19" i="20"/>
  <c r="K19" i="20"/>
  <c r="J19" i="20"/>
  <c r="J18" i="20" s="1"/>
  <c r="I19" i="20"/>
  <c r="H19" i="20"/>
  <c r="H18" i="20" s="1"/>
  <c r="G19" i="20"/>
  <c r="F19" i="20"/>
  <c r="V18" i="20"/>
  <c r="U18" i="20"/>
  <c r="R18" i="20"/>
  <c r="Q18" i="20"/>
  <c r="N18" i="20"/>
  <c r="M18" i="20"/>
  <c r="L18" i="20"/>
  <c r="K18" i="20"/>
  <c r="I18" i="20"/>
  <c r="G18" i="20"/>
  <c r="F18" i="20"/>
  <c r="V16" i="20"/>
  <c r="V15" i="20" s="1"/>
  <c r="U16" i="20"/>
  <c r="U15" i="20" s="1"/>
  <c r="T16" i="20"/>
  <c r="S16" i="20"/>
  <c r="R16" i="20"/>
  <c r="R15" i="20" s="1"/>
  <c r="Q16" i="20"/>
  <c r="Q15" i="20" s="1"/>
  <c r="P16" i="20"/>
  <c r="O16" i="20"/>
  <c r="N16" i="20"/>
  <c r="M16" i="20"/>
  <c r="L16" i="20"/>
  <c r="L15" i="20" s="1"/>
  <c r="K16" i="20"/>
  <c r="J16" i="20"/>
  <c r="J15" i="20" s="1"/>
  <c r="I16" i="20"/>
  <c r="H16" i="20"/>
  <c r="G16" i="20"/>
  <c r="F16" i="20"/>
  <c r="F15" i="20" s="1"/>
  <c r="T15" i="20"/>
  <c r="S15" i="20"/>
  <c r="P15" i="20"/>
  <c r="O15" i="20"/>
  <c r="N15" i="20"/>
  <c r="M15" i="20"/>
  <c r="K15" i="20"/>
  <c r="I15" i="20"/>
  <c r="H15" i="20"/>
  <c r="G15" i="20"/>
  <c r="V13" i="20"/>
  <c r="U13" i="20"/>
  <c r="T13" i="20"/>
  <c r="S13" i="20"/>
  <c r="S10" i="20" s="1"/>
  <c r="R13" i="20"/>
  <c r="Q13" i="20"/>
  <c r="P13" i="20"/>
  <c r="O13" i="20"/>
  <c r="N13" i="20"/>
  <c r="N10" i="20" s="1"/>
  <c r="M13" i="20"/>
  <c r="L13" i="20"/>
  <c r="L10" i="20" s="1"/>
  <c r="K13" i="20"/>
  <c r="J13" i="20"/>
  <c r="I13" i="20"/>
  <c r="H13" i="20"/>
  <c r="G13" i="20"/>
  <c r="G10" i="20" s="1"/>
  <c r="F13" i="20"/>
  <c r="V11" i="20"/>
  <c r="U11" i="20"/>
  <c r="U10" i="20" s="1"/>
  <c r="T11" i="20"/>
  <c r="T10" i="20" s="1"/>
  <c r="S11" i="20"/>
  <c r="R11" i="20"/>
  <c r="Q11" i="20"/>
  <c r="P11" i="20"/>
  <c r="O11" i="20"/>
  <c r="O10" i="20" s="1"/>
  <c r="N11" i="20"/>
  <c r="M11" i="20"/>
  <c r="M10" i="20" s="1"/>
  <c r="L11" i="20"/>
  <c r="K11" i="20"/>
  <c r="J11" i="20"/>
  <c r="I11" i="20"/>
  <c r="I10" i="20" s="1"/>
  <c r="H11" i="20"/>
  <c r="H10" i="20" s="1"/>
  <c r="G11" i="20"/>
  <c r="F11" i="20"/>
  <c r="V10" i="20"/>
  <c r="R10" i="20"/>
  <c r="Q10" i="20"/>
  <c r="P10" i="20"/>
  <c r="K10" i="20"/>
  <c r="J10" i="20"/>
  <c r="F10" i="20"/>
  <c r="J23" i="19"/>
  <c r="I23" i="19"/>
  <c r="H23" i="19"/>
  <c r="G23" i="19"/>
  <c r="F23" i="19"/>
  <c r="F22" i="19" s="1"/>
  <c r="J22" i="19"/>
  <c r="I22" i="19"/>
  <c r="H22" i="19"/>
  <c r="G22" i="19"/>
  <c r="I19" i="19"/>
  <c r="I18" i="19" s="1"/>
  <c r="H19" i="19"/>
  <c r="H18" i="19" s="1"/>
  <c r="G19" i="19"/>
  <c r="G18" i="19" s="1"/>
  <c r="F19" i="19"/>
  <c r="F18" i="19"/>
  <c r="I16" i="19"/>
  <c r="H16" i="19"/>
  <c r="G16" i="19"/>
  <c r="G15" i="19" s="1"/>
  <c r="F16" i="19"/>
  <c r="F15" i="19" s="1"/>
  <c r="I15" i="19"/>
  <c r="H15" i="19"/>
  <c r="K13" i="19"/>
  <c r="K10" i="19" s="1"/>
  <c r="J13" i="19"/>
  <c r="J10" i="19" s="1"/>
  <c r="I13" i="19"/>
  <c r="H13" i="19"/>
  <c r="G13" i="19"/>
  <c r="F13" i="19"/>
  <c r="K11" i="19"/>
  <c r="J11" i="19"/>
  <c r="I11" i="19"/>
  <c r="I10" i="19" s="1"/>
  <c r="H11" i="19"/>
  <c r="G11" i="19"/>
  <c r="F11" i="19"/>
  <c r="H10" i="19"/>
  <c r="G10" i="19"/>
  <c r="F10" i="19"/>
  <c r="N59" i="40"/>
  <c r="N58" i="40"/>
  <c r="N57" i="40"/>
  <c r="N56" i="40"/>
  <c r="N55" i="40"/>
  <c r="N54" i="40"/>
  <c r="N53" i="40"/>
  <c r="N52" i="40"/>
  <c r="N51" i="40"/>
  <c r="N50" i="40"/>
  <c r="N49" i="40"/>
  <c r="O48" i="40"/>
  <c r="O60" i="40" s="1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E23" i="40"/>
  <c r="N22" i="40"/>
  <c r="F22" i="40"/>
  <c r="E22" i="40" s="1"/>
  <c r="N21" i="40"/>
  <c r="F21" i="40"/>
  <c r="E21" i="40"/>
  <c r="P20" i="40"/>
  <c r="P60" i="40" s="1"/>
  <c r="E20" i="40"/>
  <c r="N19" i="40"/>
  <c r="E19" i="40"/>
  <c r="N18" i="40"/>
  <c r="F18" i="40"/>
  <c r="E18" i="40"/>
  <c r="N17" i="40"/>
  <c r="F17" i="40"/>
  <c r="E17" i="40" s="1"/>
  <c r="N16" i="40"/>
  <c r="E16" i="40"/>
  <c r="N15" i="40"/>
  <c r="E15" i="40"/>
  <c r="E14" i="40" s="1"/>
  <c r="N14" i="40"/>
  <c r="N13" i="40"/>
  <c r="E13" i="40"/>
  <c r="N12" i="40"/>
  <c r="E12" i="40"/>
  <c r="N11" i="40"/>
  <c r="E11" i="40"/>
  <c r="N10" i="40"/>
  <c r="E10" i="40"/>
  <c r="N9" i="40"/>
  <c r="H9" i="40"/>
  <c r="G9" i="40"/>
  <c r="E9" i="40" s="1"/>
  <c r="F9" i="40"/>
  <c r="F8" i="40" s="1"/>
  <c r="N8" i="40"/>
  <c r="H8" i="40"/>
  <c r="N7" i="40"/>
  <c r="O6" i="40"/>
  <c r="N6" i="40" s="1"/>
  <c r="H25" i="18"/>
  <c r="H24" i="18" s="1"/>
  <c r="G25" i="18"/>
  <c r="G24" i="18" s="1"/>
  <c r="F25" i="18"/>
  <c r="F24" i="18" s="1"/>
  <c r="H21" i="18"/>
  <c r="G21" i="18"/>
  <c r="F21" i="18"/>
  <c r="F20" i="18" s="1"/>
  <c r="H20" i="18"/>
  <c r="G20" i="18"/>
  <c r="H18" i="18"/>
  <c r="G18" i="18"/>
  <c r="F18" i="18"/>
  <c r="H17" i="18"/>
  <c r="G17" i="18"/>
  <c r="F17" i="18"/>
  <c r="K15" i="18"/>
  <c r="J15" i="18"/>
  <c r="I15" i="18"/>
  <c r="I11" i="18" s="1"/>
  <c r="H15" i="18"/>
  <c r="G15" i="18"/>
  <c r="F15" i="18"/>
  <c r="K12" i="18"/>
  <c r="K11" i="18" s="1"/>
  <c r="J12" i="18"/>
  <c r="J11" i="18" s="1"/>
  <c r="I12" i="18"/>
  <c r="H12" i="18"/>
  <c r="G12" i="18"/>
  <c r="G11" i="18" s="1"/>
  <c r="F12" i="18"/>
  <c r="H11" i="18"/>
  <c r="U13" i="10"/>
  <c r="M13" i="10"/>
  <c r="M10" i="10"/>
  <c r="H24" i="7"/>
  <c r="H23" i="7" s="1"/>
  <c r="G24" i="7"/>
  <c r="F24" i="7"/>
  <c r="F23" i="7" s="1"/>
  <c r="G23" i="7"/>
  <c r="H20" i="7"/>
  <c r="G20" i="7"/>
  <c r="F20" i="7"/>
  <c r="H19" i="7"/>
  <c r="G19" i="7"/>
  <c r="F19" i="7"/>
  <c r="H17" i="7"/>
  <c r="G17" i="7"/>
  <c r="F17" i="7"/>
  <c r="F16" i="7" s="1"/>
  <c r="H16" i="7"/>
  <c r="G16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U11" i="7"/>
  <c r="T11" i="7"/>
  <c r="S11" i="7"/>
  <c r="R11" i="7"/>
  <c r="Q11" i="7"/>
  <c r="P11" i="7"/>
  <c r="P10" i="7" s="1"/>
  <c r="O11" i="7"/>
  <c r="O10" i="7" s="1"/>
  <c r="N11" i="7"/>
  <c r="N10" i="7" s="1"/>
  <c r="M11" i="7"/>
  <c r="M10" i="7" s="1"/>
  <c r="L11" i="7"/>
  <c r="K11" i="7"/>
  <c r="J11" i="7"/>
  <c r="J10" i="7" s="1"/>
  <c r="I11" i="7"/>
  <c r="I10" i="7" s="1"/>
  <c r="H11" i="7"/>
  <c r="H10" i="7" s="1"/>
  <c r="G11" i="7"/>
  <c r="G10" i="7" s="1"/>
  <c r="F11" i="7"/>
  <c r="T10" i="7"/>
  <c r="S10" i="7"/>
  <c r="R10" i="7"/>
  <c r="Q10" i="7"/>
  <c r="L10" i="7"/>
  <c r="K10" i="7"/>
  <c r="F10" i="7"/>
  <c r="T11" i="5"/>
  <c r="S11" i="5"/>
  <c r="S10" i="5" s="1"/>
  <c r="R11" i="5"/>
  <c r="R10" i="5" s="1"/>
  <c r="Q11" i="5"/>
  <c r="P11" i="5"/>
  <c r="O11" i="5"/>
  <c r="N11" i="5"/>
  <c r="N10" i="5" s="1"/>
  <c r="M11" i="5"/>
  <c r="M10" i="5" s="1"/>
  <c r="L11" i="5"/>
  <c r="K11" i="5"/>
  <c r="K10" i="5" s="1"/>
  <c r="J11" i="5"/>
  <c r="I11" i="5"/>
  <c r="H11" i="5"/>
  <c r="H10" i="5" s="1"/>
  <c r="G11" i="5"/>
  <c r="G10" i="5" s="1"/>
  <c r="F11" i="5"/>
  <c r="F10" i="5" s="1"/>
  <c r="T10" i="5"/>
  <c r="Q10" i="5"/>
  <c r="P10" i="5"/>
  <c r="O10" i="5"/>
  <c r="L10" i="5"/>
  <c r="J10" i="5"/>
  <c r="I10" i="5"/>
  <c r="F11" i="18" l="1"/>
  <c r="N20" i="40"/>
  <c r="N60" i="40" s="1"/>
  <c r="G8" i="40"/>
  <c r="E8" i="40" s="1"/>
</calcChain>
</file>

<file path=xl/sharedStrings.xml><?xml version="1.0" encoding="utf-8"?>
<sst xmlns="http://schemas.openxmlformats.org/spreadsheetml/2006/main" count="3078" uniqueCount="1134">
  <si>
    <t xml:space="preserve">   </t>
  </si>
  <si>
    <t>目 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</si>
  <si>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</si>
  <si>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</si>
  <si>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</si>
  <si>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</si>
  <si>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</si>
  <si>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</si>
  <si>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</si>
  <si>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</si>
  <si>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</si>
  <si>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</si>
  <si>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</si>
  <si>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</si>
  <si>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</si>
  <si>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</si>
  <si>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</si>
  <si>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</si>
  <si>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</si>
  <si>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</si>
  <si>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</si>
  <si>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</si>
  <si>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</si>
  <si>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</si>
  <si>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</si>
  <si>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</si>
  <si>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</si>
  <si>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</si>
  <si>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</si>
  <si>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</si>
  <si>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</si>
  <si>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</si>
  <si>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</si>
  <si>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</si>
  <si>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</si>
  <si>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</si>
  <si>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</si>
  <si>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</si>
  <si>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</si>
  <si>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</si>
  <si>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</si>
  <si>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</si>
  <si>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</si>
  <si>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单位：203001-桃源县教育局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</si>
  <si>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</si>
  <si>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</si>
  <si>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</si>
  <si>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</si>
  <si>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</si>
  <si>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</si>
  <si>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</si>
  <si>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</si>
  <si>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</si>
  <si>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</si>
  <si>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</si>
  <si>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</si>
  <si>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</si>
  <si>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</si>
  <si>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</si>
  <si>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</si>
  <si>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</si>
  <si>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</si>
  <si>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</si>
  <si>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</si>
  <si>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</si>
  <si>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</si>
  <si>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</si>
  <si>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</si>
  <si>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</si>
  <si>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</si>
  <si>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</si>
  <si>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</si>
  <si>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</si>
  <si>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</si>
  <si>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</si>
  <si>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</si>
  <si>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</si>
  <si>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</si>
  <si>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</si>
  <si>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</si>
  <si>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</si>
  <si>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</si>
  <si>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</si>
  <si>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</si>
  <si>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</si>
  <si>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</si>
  <si>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</si>
  <si>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</si>
  <si>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</si>
  <si>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</si>
  <si>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</si>
  <si>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</si>
  <si>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</si>
  <si>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</si>
  <si>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</si>
  <si>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</si>
  <si>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</si>
  <si>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</si>
  <si>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</si>
  <si>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</si>
  <si>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</si>
  <si>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</si>
  <si>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</si>
  <si>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</si>
  <si>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</si>
  <si>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</si>
  <si>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</si>
  <si>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十五、预备费及预留</t>
  </si>
  <si>
    <t>二、政府性基金预算拨款收入</t>
  </si>
  <si>
    <t>（十五）资源勘探工业信息等支出</t>
  </si>
  <si>
    <t xml:space="preserve">      其他支出</t>
  </si>
  <si>
    <t>十六、其他支出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</si>
  <si>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</si>
  <si>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</si>
  <si>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</si>
  <si>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</si>
  <si>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</si>
  <si>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</si>
  <si>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</si>
  <si>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</si>
  <si>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</si>
  <si>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</si>
  <si>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</si>
  <si>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</si>
  <si>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</si>
  <si>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</si>
  <si>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</si>
  <si>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</si>
  <si>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</si>
  <si>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</si>
  <si>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</si>
  <si>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</si>
  <si>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</si>
  <si>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</si>
  <si>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</si>
  <si>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</si>
  <si>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</si>
  <si>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</si>
  <si>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</si>
  <si>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</si>
  <si>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</si>
  <si>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</si>
  <si>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</si>
  <si>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</si>
  <si>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</si>
  <si>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</si>
  <si>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</si>
  <si>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</si>
  <si>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</si>
  <si>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</si>
  <si>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</si>
  <si>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</si>
  <si>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</si>
  <si>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</si>
  <si>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</si>
  <si>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</si>
  <si>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</si>
  <si>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</si>
  <si>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</si>
  <si>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</si>
  <si>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</si>
  <si>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</si>
  <si>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</si>
  <si>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</si>
  <si>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</si>
  <si>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</si>
  <si>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</si>
  <si>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桃源县教育局</t>
  </si>
  <si>
    <t xml:space="preserve">  203001</t>
  </si>
  <si>
    <t xml:space="preserve">  桃源县教育局</t>
  </si>
  <si>
    <t>一般公共预算收入表</t>
  </si>
  <si>
    <t>总计</t>
  </si>
  <si>
    <t>一般公共预算拨款收入</t>
  </si>
  <si>
    <t>经费拨款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</si>
  <si>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</si>
  <si>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</si>
  <si>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</si>
  <si>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</si>
  <si>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</si>
  <si>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</si>
  <si>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</si>
  <si>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国有资源（资产）有偿使用收入</t>
  </si>
  <si>
    <t>捐赠收入</t>
  </si>
  <si>
    <t>政府住房基金收入</t>
  </si>
  <si>
    <t>罚没收入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</si>
  <si>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</si>
  <si>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</si>
  <si>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</si>
  <si>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</si>
  <si>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</si>
  <si>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</si>
  <si>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</si>
  <si>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205</t>
  </si>
  <si>
    <t xml:space="preserve">    教育支出</t>
  </si>
  <si>
    <t xml:space="preserve">      20501</t>
  </si>
  <si>
    <t xml:space="preserve">      教育管理事务</t>
  </si>
  <si>
    <t xml:space="preserve">        2050101</t>
  </si>
  <si>
    <t xml:space="preserve">        行政运行</t>
  </si>
  <si>
    <t xml:space="preserve">        2050199</t>
  </si>
  <si>
    <t xml:space="preserve">        其他教育管理事务支出</t>
  </si>
  <si>
    <t xml:space="preserve">      20502</t>
  </si>
  <si>
    <t xml:space="preserve">      普通教育</t>
  </si>
  <si>
    <t xml:space="preserve">        2050299</t>
  </si>
  <si>
    <t xml:space="preserve">        其他普通教育支出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</si>
  <si>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</si>
  <si>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</si>
  <si>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</si>
  <si>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</si>
  <si>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</si>
  <si>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</si>
  <si>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</si>
  <si>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</si>
  <si>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</si>
  <si>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</si>
  <si>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</si>
  <si>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</si>
  <si>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    2101102</t>
  </si>
  <si>
    <t xml:space="preserve">        事业单位医疗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</si>
  <si>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</si>
  <si>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</si>
  <si>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</si>
  <si>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</si>
  <si>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</si>
  <si>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</si>
  <si>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</si>
  <si>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</si>
  <si>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</si>
  <si>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</si>
  <si>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</si>
  <si>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</si>
  <si>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</si>
  <si>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</si>
  <si>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</si>
  <si>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</si>
  <si>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</si>
  <si>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</si>
  <si>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</si>
  <si>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</si>
  <si>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</si>
  <si>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</si>
  <si>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</si>
  <si>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</si>
  <si>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</si>
  <si>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</si>
  <si>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</si>
  <si>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教育支出</t>
  </si>
  <si>
    <t>01</t>
  </si>
  <si>
    <t>教育管理事务</t>
  </si>
  <si>
    <t>205</t>
  </si>
  <si>
    <t xml:space="preserve">    行政运行</t>
  </si>
  <si>
    <t>99</t>
  </si>
  <si>
    <t xml:space="preserve">    其他教育管理事务支出</t>
  </si>
  <si>
    <t>02</t>
  </si>
  <si>
    <t>普通教育</t>
  </si>
  <si>
    <t xml:space="preserve">    其他普通教育支出</t>
  </si>
  <si>
    <t>社会保障和就业支出</t>
  </si>
  <si>
    <t>05</t>
  </si>
  <si>
    <t>行政事业单位养老支出</t>
  </si>
  <si>
    <t>208</t>
  </si>
  <si>
    <t xml:space="preserve">    机关事业单位基本养老保险缴费支出</t>
  </si>
  <si>
    <t>卫生健康支出</t>
  </si>
  <si>
    <t>行政事业单位医疗</t>
  </si>
  <si>
    <t>210</t>
  </si>
  <si>
    <t>11</t>
  </si>
  <si>
    <t xml:space="preserve">    行政单位医疗</t>
  </si>
  <si>
    <t xml:space="preserve">    事业单位医疗</t>
  </si>
  <si>
    <t>住房保障支出</t>
  </si>
  <si>
    <t>住房改革支出</t>
  </si>
  <si>
    <t>221</t>
  </si>
  <si>
    <t xml:space="preserve">    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</si>
  <si>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</si>
  <si>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</si>
  <si>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</si>
  <si>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</si>
  <si>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</si>
  <si>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</si>
  <si>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</si>
  <si>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</si>
  <si>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</si>
  <si>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</si>
  <si>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</si>
  <si>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</si>
  <si>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</si>
  <si>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上级财政补助</t>
  </si>
  <si>
    <t>纳入预算管理的非税收入</t>
  </si>
  <si>
    <t>一般债卷</t>
  </si>
  <si>
    <t>人员类</t>
  </si>
  <si>
    <t xml:space="preserve">    203001</t>
  </si>
  <si>
    <t xml:space="preserve">    工资性支出</t>
  </si>
  <si>
    <t xml:space="preserve">    社会保险缴费</t>
  </si>
  <si>
    <t>公用经费</t>
  </si>
  <si>
    <t xml:space="preserve">    公用经费</t>
  </si>
  <si>
    <t xml:space="preserve">    对个人和家庭补助</t>
  </si>
  <si>
    <t xml:space="preserve">    其他工资福利支出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</si>
  <si>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</si>
  <si>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</si>
  <si>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</si>
  <si>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</si>
  <si>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</si>
  <si>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</si>
  <si>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</si>
  <si>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</si>
  <si>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</si>
  <si>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</si>
  <si>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203</t>
  </si>
  <si>
    <t xml:space="preserve">   203001</t>
  </si>
  <si>
    <t xml:space="preserve">   桃源县教育局</t>
  </si>
  <si>
    <t>运转其他类</t>
  </si>
  <si>
    <t xml:space="preserve">    九中党外干部参政议政工作经费</t>
  </si>
  <si>
    <t>2050199</t>
  </si>
  <si>
    <t>其他教育管理事务支出</t>
  </si>
  <si>
    <t>运行维护经费</t>
  </si>
  <si>
    <t xml:space="preserve">    独生子女费</t>
  </si>
  <si>
    <t>2050299</t>
  </si>
  <si>
    <t>其他普通教育支出</t>
  </si>
  <si>
    <t xml:space="preserve">    福利费</t>
  </si>
  <si>
    <t xml:space="preserve">    高中生公用经费县级配套</t>
  </si>
  <si>
    <t xml:space="preserve">    工会经费</t>
  </si>
  <si>
    <t xml:space="preserve">    核减后勤服务编制财政补助</t>
  </si>
  <si>
    <t xml:space="preserve">    免杂费提高公用经费保障水平县级负担部分</t>
  </si>
  <si>
    <t xml:space="preserve">    少数民族补贴</t>
  </si>
  <si>
    <t xml:space="preserve">    遗属补助</t>
  </si>
  <si>
    <t xml:space="preserve">    “农民大学生培养计划”学员学费（电大，组织部考核后拨款）</t>
  </si>
  <si>
    <t>特定目标类</t>
  </si>
  <si>
    <t xml:space="preserve">    寄宿生生活费补助</t>
  </si>
  <si>
    <t xml:space="preserve">    教育费附加收入取消专款专用后财政对教育增加常年固定支出基数</t>
  </si>
  <si>
    <t xml:space="preserve">    免杂费补助公用经费</t>
  </si>
  <si>
    <t xml:space="preserve">    税改转移支付中农村中小学危房改造经费补助</t>
  </si>
  <si>
    <t xml:space="preserve">    校舍维修改造资金（其中市级补助资金26万元）</t>
  </si>
  <si>
    <t xml:space="preserve">    学校安防经费</t>
  </si>
  <si>
    <t xml:space="preserve">    职业教育发展专项经费</t>
  </si>
  <si>
    <t xml:space="preserve">    中职学校国家助学金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</si>
  <si>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</si>
  <si>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</si>
  <si>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</si>
  <si>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</si>
  <si>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</si>
  <si>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</si>
  <si>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</si>
  <si>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</si>
  <si>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</si>
  <si>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</si>
  <si>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</si>
  <si>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</si>
  <si>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</si>
  <si>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</si>
  <si>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</si>
  <si>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</si>
  <si>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</si>
  <si>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</si>
  <si>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</si>
  <si>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</si>
  <si>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</si>
  <si>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</si>
  <si>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</si>
  <si>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</si>
  <si>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</si>
  <si>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</si>
  <si>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</si>
  <si>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</si>
  <si>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</si>
  <si>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</si>
  <si>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</si>
  <si>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</si>
  <si>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</si>
  <si>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</si>
  <si>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</si>
  <si>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</si>
  <si>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</si>
  <si>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</si>
  <si>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</si>
  <si>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</si>
  <si>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</si>
  <si>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</si>
  <si>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</si>
  <si>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</si>
  <si>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</si>
  <si>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</si>
  <si>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</si>
  <si>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</si>
  <si>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</si>
  <si>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</si>
  <si>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</si>
  <si>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</si>
  <si>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</si>
  <si>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</si>
  <si>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</si>
  <si>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</si>
  <si>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</si>
  <si>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</si>
  <si>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</si>
  <si>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</si>
  <si>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</si>
  <si>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</si>
  <si>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</si>
  <si>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</si>
  <si>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</si>
  <si>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</si>
  <si>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</si>
  <si>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</si>
  <si>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</si>
  <si>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</si>
  <si>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</si>
  <si>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</si>
  <si>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</si>
  <si>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</si>
  <si>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</si>
  <si>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</si>
  <si>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</si>
  <si>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</si>
  <si>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办公设备购置</t>
  </si>
  <si>
    <t>专用设备购置</t>
  </si>
  <si>
    <t>信息网络及软件购置更新</t>
  </si>
  <si>
    <t>物资储备</t>
  </si>
  <si>
    <t>其他交通工具购置</t>
  </si>
  <si>
    <t>文物和陈列品购置</t>
  </si>
  <si>
    <t>无形资产购置</t>
  </si>
  <si>
    <t>其他基本建设支出</t>
  </si>
  <si>
    <t xml:space="preserve">资本性支出																 </t>
  </si>
  <si>
    <t>对企业补助(基本建设)</t>
  </si>
  <si>
    <t>信息网络及软件购建更新</t>
  </si>
  <si>
    <t>土地补偿</t>
  </si>
  <si>
    <t>安置补助</t>
  </si>
  <si>
    <t>地上附着物和青苗补偿</t>
  </si>
  <si>
    <t>拆迁补偿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</si>
  <si>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</si>
  <si>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</si>
  <si>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</si>
  <si>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</si>
  <si>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</si>
  <si>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</si>
  <si>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</si>
  <si>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</si>
  <si>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</si>
  <si>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</si>
  <si>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</si>
  <si>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 xml:space="preserve">     2050101</t>
  </si>
  <si>
    <t xml:space="preserve">     2050199</t>
  </si>
  <si>
    <t xml:space="preserve">     2050299</t>
  </si>
  <si>
    <t xml:space="preserve">     2080505</t>
  </si>
  <si>
    <t xml:space="preserve">     2101101</t>
  </si>
  <si>
    <t xml:space="preserve">     2101102</t>
  </si>
  <si>
    <t xml:space="preserve">     2210201</t>
  </si>
  <si>
    <t>附件6：</t>
  </si>
  <si>
    <t>一般公共预算基本支出</t>
  </si>
  <si>
    <r>
      <rPr>
        <sz val="16"/>
        <rFont val="方正小标宋_GBK"/>
        <charset val="134"/>
      </rPr>
      <t>一般公共预算基本支出表</t>
    </r>
  </si>
  <si>
    <t>单位名称：430725-桃源县 , 203001-桃源县教育局</t>
  </si>
  <si>
    <t>单位：万元</t>
  </si>
  <si>
    <r>
      <rPr>
        <sz val="11"/>
        <color rgb="FF000000"/>
        <rFont val="宋体"/>
        <family val="3"/>
        <charset val="134"/>
      </rPr>
      <t>部门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宋体"/>
        <family val="3"/>
        <charset val="134"/>
      </rPr>
      <t>单位：桃源县教育局</t>
    </r>
  </si>
  <si>
    <r>
      <rPr>
        <sz val="11"/>
        <rFont val="宋体"/>
        <family val="3"/>
        <charset val="134"/>
      </rPr>
      <t>单位：万元</t>
    </r>
  </si>
  <si>
    <t>功能科目名称</t>
  </si>
  <si>
    <r>
      <rPr>
        <b/>
        <sz val="11"/>
        <rFont val="宋体"/>
        <family val="3"/>
        <charset val="134"/>
      </rPr>
      <t>部门预算支出经济分类科目</t>
    </r>
  </si>
  <si>
    <r>
      <rPr>
        <b/>
        <sz val="11"/>
        <rFont val="宋体"/>
        <family val="3"/>
        <charset val="134"/>
      </rPr>
      <t>本年一般公共预算基本支出</t>
    </r>
  </si>
  <si>
    <r>
      <rPr>
        <b/>
        <sz val="11"/>
        <rFont val="宋体"/>
        <family val="3"/>
        <charset val="134"/>
      </rPr>
      <t>科目编码</t>
    </r>
  </si>
  <si>
    <r>
      <rPr>
        <b/>
        <sz val="11"/>
        <rFont val="宋体"/>
        <family val="3"/>
        <charset val="134"/>
      </rPr>
      <t>科目名称</t>
    </r>
  </si>
  <si>
    <r>
      <rPr>
        <b/>
        <sz val="11"/>
        <rFont val="宋体"/>
        <family val="3"/>
        <charset val="134"/>
      </rPr>
      <t>合计</t>
    </r>
  </si>
  <si>
    <r>
      <rPr>
        <b/>
        <sz val="11"/>
        <rFont val="宋体"/>
        <family val="3"/>
        <charset val="134"/>
      </rPr>
      <t>人员经费</t>
    </r>
  </si>
  <si>
    <r>
      <rPr>
        <b/>
        <sz val="11"/>
        <rFont val="宋体"/>
        <family val="3"/>
        <charset val="134"/>
      </rPr>
      <t>公用经费</t>
    </r>
  </si>
  <si>
    <r>
      <rPr>
        <sz val="11"/>
        <rFont val="宋体"/>
        <family val="3"/>
        <charset val="134"/>
      </rPr>
      <t>工资福利支出</t>
    </r>
  </si>
  <si>
    <t>**</t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</si>
  <si>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基本工资</t>
    </r>
  </si>
  <si>
    <t/>
  </si>
  <si>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津贴补贴</t>
    </r>
  </si>
  <si>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05</t>
    </r>
  </si>
  <si>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1</t>
    </r>
  </si>
  <si>
    <t>行政运行</t>
  </si>
  <si>
    <t>职业年金缴费</t>
  </si>
  <si>
    <t>职工基本医疗缴费</t>
  </si>
  <si>
    <t xml:space="preserve">  机关事业单位基本养老保险缴费支出</t>
  </si>
  <si>
    <t>其他社会保险缴费</t>
  </si>
  <si>
    <t xml:space="preserve">  行政单位医疗</t>
  </si>
  <si>
    <t xml:space="preserve">  事业单位医疗</t>
  </si>
  <si>
    <t xml:space="preserve">  住房公积金</t>
  </si>
  <si>
    <t>因公出国（境）费用</t>
  </si>
  <si>
    <t>维修（护)费</t>
  </si>
  <si>
    <t>其他商品和服务支出</t>
  </si>
  <si>
    <r>
      <rPr>
        <b/>
        <sz val="11"/>
        <rFont val="宋体"/>
        <family val="3"/>
        <charset val="134"/>
      </rPr>
      <t>合</t>
    </r>
    <r>
      <rPr>
        <b/>
        <sz val="11"/>
        <rFont val="Times New Roman"/>
        <family val="1"/>
      </rPr>
      <t xml:space="preserve">  </t>
    </r>
    <r>
      <rPr>
        <b/>
        <sz val="11"/>
        <rFont val="宋体"/>
        <family val="3"/>
        <charset val="134"/>
      </rPr>
      <t>计</t>
    </r>
  </si>
  <si>
    <t>工资津补贴</t>
  </si>
  <si>
    <t xml:space="preserve">社会保障缴费					 </t>
  </si>
  <si>
    <t xml:space="preserve">其他工资福利支出			 </t>
  </si>
  <si>
    <t>职工基本医疗保险缴费</t>
  </si>
  <si>
    <t>社会福利和救济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</si>
  <si>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</si>
  <si>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</si>
  <si>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</si>
  <si>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</si>
  <si>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</si>
  <si>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</si>
  <si>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</si>
  <si>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</si>
  <si>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</si>
  <si>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</si>
  <si>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</si>
  <si>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</si>
  <si>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</si>
  <si>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</si>
  <si>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</si>
  <si>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</si>
  <si>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</si>
  <si>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</si>
  <si>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</si>
  <si>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</si>
  <si>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</si>
  <si>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</si>
  <si>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</si>
  <si>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</si>
  <si>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</si>
  <si>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</si>
  <si>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</si>
  <si>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203001-桃源县教育局</t>
  </si>
  <si>
    <t>单位（资产）名称</t>
  </si>
  <si>
    <t>资产名称</t>
  </si>
  <si>
    <t>新增资产配置</t>
  </si>
  <si>
    <t xml:space="preserve">存量资产							 </t>
  </si>
  <si>
    <t>备注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</si>
  <si>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</si>
  <si>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</si>
  <si>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</si>
  <si>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</si>
  <si>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</si>
  <si>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</si>
  <si>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</si>
  <si>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</si>
  <si>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</si>
  <si>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</si>
  <si>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</si>
  <si>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</si>
  <si>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</si>
  <si>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</si>
  <si>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</si>
  <si>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</si>
  <si>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</si>
  <si>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</si>
  <si>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</si>
  <si>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</si>
  <si>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</si>
  <si>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</si>
  <si>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</si>
  <si>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</si>
  <si>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</si>
  <si>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</si>
  <si>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</si>
  <si>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</si>
  <si>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</si>
  <si>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</si>
  <si>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</si>
  <si>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</si>
  <si>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台式计算机</t>
  </si>
  <si>
    <t>A02010104</t>
  </si>
  <si>
    <t>台</t>
  </si>
  <si>
    <t>其他视频设备</t>
  </si>
  <si>
    <t>A02091199</t>
  </si>
  <si>
    <t>套</t>
  </si>
  <si>
    <t>教学专用仪器</t>
  </si>
  <si>
    <t>A033412</t>
  </si>
  <si>
    <t>件</t>
  </si>
  <si>
    <t>其他体育设备</t>
  </si>
  <si>
    <t>A033699</t>
  </si>
  <si>
    <t>普通图书</t>
  </si>
  <si>
    <t>A050101</t>
  </si>
  <si>
    <t>本</t>
  </si>
  <si>
    <t>教育用房施工</t>
  </si>
  <si>
    <t>B010601</t>
  </si>
  <si>
    <t>其他建筑物施工</t>
  </si>
  <si>
    <t>B0199</t>
  </si>
  <si>
    <t>室外体育和娱乐设施工程施工</t>
  </si>
  <si>
    <t>B021501</t>
  </si>
  <si>
    <t>房屋修缮</t>
  </si>
  <si>
    <t>B0801</t>
  </si>
  <si>
    <t>其他建筑物、构筑物修缮</t>
  </si>
  <si>
    <t>B0899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</si>
  <si>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</si>
  <si>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</si>
  <si>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</si>
  <si>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</si>
  <si>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</si>
  <si>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</si>
  <si>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</si>
  <si>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</si>
  <si>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</si>
  <si>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</si>
  <si>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</si>
  <si>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</si>
  <si>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</si>
  <si>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</si>
  <si>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C08140199</t>
  </si>
  <si>
    <t>其他印刷服务</t>
  </si>
  <si>
    <t>C1002</t>
  </si>
  <si>
    <t>工程勘探服务</t>
  </si>
  <si>
    <t>C1003</t>
  </si>
  <si>
    <t>工程设计服务</t>
  </si>
  <si>
    <t>C1006</t>
  </si>
  <si>
    <t>工程监理服务</t>
  </si>
  <si>
    <t>C1008</t>
  </si>
  <si>
    <t>工程造价咨询服务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</si>
  <si>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</si>
  <si>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</si>
  <si>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</si>
  <si>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</si>
  <si>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</si>
  <si>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</si>
  <si>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</si>
  <si>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</si>
  <si>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</si>
  <si>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</si>
  <si>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</si>
  <si>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</si>
  <si>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</si>
  <si>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</si>
  <si>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</si>
  <si>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</si>
  <si>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</si>
  <si>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</si>
  <si>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</si>
  <si>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</si>
  <si>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</si>
  <si>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</si>
  <si>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</si>
  <si>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</si>
  <si>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</si>
  <si>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</si>
  <si>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</si>
  <si>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</si>
  <si>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</si>
  <si>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</si>
  <si>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</si>
  <si>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</si>
  <si>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</si>
  <si>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</si>
  <si>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</si>
  <si>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</si>
  <si>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</si>
  <si>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</si>
  <si>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</si>
  <si>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</si>
  <si>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</si>
  <si>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</si>
  <si>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</si>
  <si>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</si>
  <si>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</si>
  <si>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</si>
  <si>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</si>
  <si>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</si>
  <si>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</si>
  <si>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</si>
  <si>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</si>
  <si>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</si>
  <si>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</si>
  <si>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</si>
  <si>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</si>
  <si>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</si>
  <si>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</si>
  <si>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</si>
  <si>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</si>
  <si>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</si>
  <si>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</si>
  <si>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专项资金绩效目标表</t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</si>
  <si>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2022</t>
    </r>
    <r>
      <rPr>
        <sz val="12"/>
        <rFont val="仿宋"/>
        <family val="3"/>
        <charset val="134"/>
      </rPr>
      <t>年）</t>
    </r>
  </si>
  <si>
    <r>
      <rPr>
        <sz val="12"/>
        <rFont val="仿宋"/>
        <family val="3"/>
        <charset val="134"/>
      </rPr>
      <t>填报单位：</t>
    </r>
  </si>
  <si>
    <t xml:space="preserve">      桃源县教育局</t>
  </si>
  <si>
    <r>
      <rPr>
        <sz val="12"/>
        <rFont val="仿宋"/>
        <family val="3"/>
        <charset val="134"/>
      </rPr>
      <t>专项名称</t>
    </r>
  </si>
  <si>
    <t>其他专项</t>
  </si>
  <si>
    <r>
      <rPr>
        <sz val="12"/>
        <rFont val="仿宋"/>
        <family val="3"/>
        <charset val="134"/>
      </rPr>
      <t>专项属性</t>
    </r>
  </si>
  <si>
    <r>
      <rPr>
        <sz val="12"/>
        <rFont val="仿宋"/>
        <family val="3"/>
        <charset val="134"/>
      </rPr>
      <t>延续专项</t>
    </r>
    <r>
      <rPr>
        <sz val="11"/>
        <color indexed="8"/>
        <rFont val="宋体"/>
        <family val="3"/>
        <charset val="134"/>
        <scheme val="minor"/>
      </rPr>
      <t>□</t>
    </r>
    <r>
      <rPr>
        <sz val="12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  <scheme val="minor"/>
      </rPr>
      <t>√</t>
    </r>
    <r>
      <rPr>
        <sz val="12"/>
        <rFont val="Times New Roman"/>
        <family val="1"/>
      </rPr>
      <t xml:space="preserve">    </t>
    </r>
    <r>
      <rPr>
        <sz val="12"/>
        <rFont val="仿宋"/>
        <family val="3"/>
        <charset val="134"/>
      </rPr>
      <t>新增专项</t>
    </r>
    <r>
      <rPr>
        <sz val="11"/>
        <color indexed="8"/>
        <rFont val="宋体"/>
        <family val="3"/>
        <charset val="134"/>
        <scheme val="minor"/>
      </rPr>
      <t>□</t>
    </r>
    <r>
      <rPr>
        <sz val="12"/>
        <rFont val="Times New Roman"/>
        <family val="1"/>
      </rPr>
      <t xml:space="preserve">    </t>
    </r>
  </si>
  <si>
    <r>
      <rPr>
        <sz val="12"/>
        <rFont val="仿宋"/>
        <family val="3"/>
        <charset val="134"/>
      </rPr>
      <t>部门名称</t>
    </r>
  </si>
  <si>
    <r>
      <rPr>
        <sz val="12"/>
        <rFont val="仿宋"/>
        <family val="3"/>
        <charset val="134"/>
      </rPr>
      <t>资金总额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（万元）</t>
    </r>
  </si>
  <si>
    <r>
      <rPr>
        <sz val="12"/>
        <rFont val="仿宋"/>
        <family val="3"/>
        <charset val="134"/>
      </rPr>
      <t>专项立项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依据</t>
    </r>
  </si>
  <si>
    <t>&lt;湖南省进一步完善城乡义务教育经费保障机制实施方案&gt;湘政办发〔2016〕39号　</t>
  </si>
  <si>
    <r>
      <rPr>
        <sz val="12"/>
        <rFont val="仿宋"/>
        <family val="3"/>
        <charset val="134"/>
      </rPr>
      <t>专项实施进度计划</t>
    </r>
  </si>
  <si>
    <r>
      <rPr>
        <sz val="12"/>
        <rFont val="仿宋"/>
        <family val="3"/>
        <charset val="134"/>
      </rPr>
      <t>专项实施内容</t>
    </r>
  </si>
  <si>
    <t>计划开始时间</t>
  </si>
  <si>
    <r>
      <rPr>
        <sz val="12"/>
        <rFont val="仿宋"/>
        <family val="3"/>
        <charset val="134"/>
      </rPr>
      <t>计划完成时间</t>
    </r>
  </si>
  <si>
    <r>
      <rPr>
        <sz val="10"/>
        <rFont val="Times New Roman"/>
        <family val="1"/>
      </rPr>
      <t>1.</t>
    </r>
    <r>
      <rPr>
        <sz val="10"/>
        <rFont val="宋体"/>
        <family val="3"/>
        <charset val="134"/>
      </rPr>
      <t>拟定分配方案</t>
    </r>
  </si>
  <si>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按季度拨付到校</t>
    </r>
  </si>
  <si>
    <r>
      <rPr>
        <sz val="12"/>
        <rFont val="仿宋"/>
        <family val="3"/>
        <charset val="134"/>
      </rPr>
      <t>专项长期绩效目标</t>
    </r>
  </si>
  <si>
    <t>补助寄宿生生活费、中职学校国家助学金和“农民大学生培养计划”学员学费，促进教育发展。</t>
  </si>
  <si>
    <r>
      <rPr>
        <sz val="12"/>
        <rFont val="仿宋"/>
        <family val="3"/>
        <charset val="134"/>
      </rPr>
      <t>专项年度绩效目标</t>
    </r>
  </si>
  <si>
    <r>
      <rPr>
        <sz val="12"/>
        <rFont val="Times New Roman"/>
        <family val="1"/>
      </rPr>
      <t xml:space="preserve">        </t>
    </r>
    <r>
      <rPr>
        <sz val="11"/>
        <color indexed="8"/>
        <rFont val="宋体"/>
        <family val="3"/>
        <charset val="134"/>
        <scheme val="minor"/>
      </rPr>
      <t>通过本项目的实施，补助</t>
    </r>
    <r>
      <rPr>
        <sz val="11"/>
        <color rgb="FF000000"/>
        <rFont val="微软雅黑"/>
        <family val="2"/>
        <charset val="134"/>
      </rPr>
      <t>寄宿生生活费、中职学校国家助学金和“农民大学生培养计划”学员学费</t>
    </r>
    <r>
      <rPr>
        <sz val="11"/>
        <color indexed="8"/>
        <rFont val="宋体"/>
        <family val="3"/>
        <charset val="134"/>
        <scheme val="minor"/>
      </rPr>
      <t>，减轻农民负担，促进县域内教育均衡发展。</t>
    </r>
  </si>
  <si>
    <r>
      <rPr>
        <sz val="12"/>
        <rFont val="仿宋"/>
        <family val="3"/>
        <charset val="134"/>
      </rPr>
      <t>专项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年度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绩效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指标</t>
    </r>
  </si>
  <si>
    <r>
      <rPr>
        <sz val="12"/>
        <rFont val="仿宋"/>
        <family val="3"/>
        <charset val="134"/>
      </rPr>
      <t>一级指标</t>
    </r>
  </si>
  <si>
    <r>
      <rPr>
        <sz val="12"/>
        <rFont val="仿宋"/>
        <family val="3"/>
        <charset val="134"/>
      </rPr>
      <t>二级指标</t>
    </r>
  </si>
  <si>
    <r>
      <rPr>
        <sz val="12"/>
        <rFont val="仿宋"/>
        <family val="3"/>
        <charset val="134"/>
      </rPr>
      <t>三级指标</t>
    </r>
  </si>
  <si>
    <r>
      <rPr>
        <sz val="12"/>
        <rFont val="仿宋"/>
        <family val="3"/>
        <charset val="134"/>
      </rPr>
      <t>指标内容</t>
    </r>
  </si>
  <si>
    <t>指标值</t>
  </si>
  <si>
    <t>绩效标准</t>
  </si>
  <si>
    <r>
      <rPr>
        <sz val="12"/>
        <rFont val="仿宋"/>
        <family val="3"/>
        <charset val="134"/>
      </rPr>
      <t>产出指标</t>
    </r>
  </si>
  <si>
    <r>
      <rPr>
        <sz val="12"/>
        <rFont val="仿宋"/>
        <family val="3"/>
        <charset val="134"/>
      </rPr>
      <t>数量指标</t>
    </r>
  </si>
  <si>
    <t>补助学校数</t>
  </si>
  <si>
    <r>
      <rPr>
        <sz val="10"/>
        <rFont val="Times New Roman"/>
        <family val="1"/>
      </rPr>
      <t>38</t>
    </r>
    <r>
      <rPr>
        <sz val="10"/>
        <rFont val="宋体"/>
        <family val="3"/>
        <charset val="134"/>
      </rPr>
      <t>所</t>
    </r>
  </si>
  <si>
    <t>计划标准</t>
  </si>
  <si>
    <r>
      <rPr>
        <sz val="12"/>
        <rFont val="仿宋"/>
        <family val="3"/>
        <charset val="134"/>
      </rPr>
      <t>质量指标</t>
    </r>
  </si>
  <si>
    <t>补助发放准确率</t>
  </si>
  <si>
    <t>准确发放经费补助</t>
  </si>
  <si>
    <t>补助标准合规率</t>
  </si>
  <si>
    <t>学校经费补助标准合规</t>
  </si>
  <si>
    <r>
      <rPr>
        <sz val="12"/>
        <rFont val="仿宋"/>
        <family val="3"/>
        <charset val="134"/>
      </rPr>
      <t>时效指标</t>
    </r>
  </si>
  <si>
    <t>完成及时率</t>
  </si>
  <si>
    <t>按年初计划完成的及时性</t>
  </si>
  <si>
    <r>
      <rPr>
        <sz val="12"/>
        <rFont val="仿宋"/>
        <family val="3"/>
        <charset val="134"/>
      </rPr>
      <t>成本指标</t>
    </r>
  </si>
  <si>
    <t>费用支出合规率</t>
  </si>
  <si>
    <t>费用支出合理合规</t>
  </si>
  <si>
    <t>补助总额</t>
  </si>
  <si>
    <t>补助经费总额</t>
  </si>
  <si>
    <t>90万</t>
  </si>
  <si>
    <r>
      <rPr>
        <sz val="12"/>
        <rFont val="仿宋"/>
        <family val="3"/>
        <charset val="134"/>
      </rPr>
      <t>效益指标</t>
    </r>
  </si>
  <si>
    <r>
      <rPr>
        <sz val="12"/>
        <rFont val="仿宋"/>
        <family val="3"/>
        <charset val="134"/>
      </rPr>
      <t>经济效益</t>
    </r>
  </si>
  <si>
    <t>无</t>
  </si>
  <si>
    <r>
      <rPr>
        <sz val="12"/>
        <rFont val="仿宋"/>
        <family val="3"/>
        <charset val="134"/>
      </rPr>
      <t>社会效益</t>
    </r>
  </si>
  <si>
    <t>教育发展</t>
  </si>
  <si>
    <t>对教育发展的影响</t>
  </si>
  <si>
    <t>促进</t>
  </si>
  <si>
    <r>
      <rPr>
        <sz val="12"/>
        <rFont val="仿宋"/>
        <family val="3"/>
        <charset val="134"/>
      </rPr>
      <t>生态效益</t>
    </r>
  </si>
  <si>
    <r>
      <rPr>
        <sz val="12"/>
        <rFont val="仿宋"/>
        <family val="3"/>
        <charset val="134"/>
      </rPr>
      <t>可持续影响</t>
    </r>
  </si>
  <si>
    <t>教育均衡发展</t>
  </si>
  <si>
    <t>对教育均衡发展产生的影响</t>
  </si>
  <si>
    <r>
      <rPr>
        <sz val="12"/>
        <rFont val="仿宋"/>
        <family val="3"/>
        <charset val="134"/>
      </rPr>
      <t>社会公众或服务对象满意度</t>
    </r>
  </si>
  <si>
    <t>学校满意度</t>
  </si>
  <si>
    <t>学校满意程度</t>
  </si>
  <si>
    <t>≥90%</t>
  </si>
  <si>
    <t>师生满意度</t>
  </si>
  <si>
    <t>师生满意程度</t>
  </si>
  <si>
    <r>
      <rPr>
        <sz val="12"/>
        <rFont val="仿宋"/>
        <family val="3"/>
        <charset val="134"/>
      </rPr>
      <t>专项实施保障措施</t>
    </r>
  </si>
  <si>
    <r>
      <rPr>
        <sz val="12"/>
        <rFont val="仿宋"/>
        <family val="3"/>
        <charset val="134"/>
      </rPr>
      <t>成立的专门管理机构：由基教股、计财股联合组成公用经费资金分配、审核小组。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资金管理办法：制定了《桃源县教育局专项资金管理制度》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项目管理办法：各校制定了《专项经费管理办法》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工作措施（方案、规划）：按年初计划资金，根据年初制定的工作方案，按时间进度开展相关工作，确保工作如期完成。</t>
    </r>
  </si>
  <si>
    <r>
      <rPr>
        <sz val="12"/>
        <rFont val="仿宋"/>
        <family val="3"/>
        <charset val="134"/>
      </rPr>
      <t>项目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构成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分解</t>
    </r>
  </si>
  <si>
    <r>
      <rPr>
        <b/>
        <sz val="12"/>
        <rFont val="仿宋"/>
        <family val="3"/>
        <charset val="134"/>
      </rPr>
      <t>子项目</t>
    </r>
    <r>
      <rPr>
        <b/>
        <sz val="12"/>
        <rFont val="Times New Roman"/>
        <family val="1"/>
      </rPr>
      <t>1</t>
    </r>
    <r>
      <rPr>
        <b/>
        <sz val="12"/>
        <rFont val="仿宋"/>
        <family val="3"/>
        <charset val="134"/>
      </rPr>
      <t>名称：</t>
    </r>
  </si>
  <si>
    <r>
      <rPr>
        <sz val="12"/>
        <rFont val="仿宋"/>
        <family val="3"/>
        <charset val="134"/>
      </rPr>
      <t>明细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金额</t>
    </r>
  </si>
  <si>
    <r>
      <rPr>
        <sz val="12"/>
        <rFont val="仿宋"/>
        <family val="3"/>
        <charset val="134"/>
      </rPr>
      <t>单价</t>
    </r>
  </si>
  <si>
    <r>
      <rPr>
        <sz val="12"/>
        <rFont val="仿宋"/>
        <family val="3"/>
        <charset val="134"/>
      </rPr>
      <t>依据</t>
    </r>
  </si>
  <si>
    <r>
      <rPr>
        <sz val="12"/>
        <rFont val="仿宋"/>
        <family val="3"/>
        <charset val="134"/>
      </rPr>
      <t>数量</t>
    </r>
  </si>
  <si>
    <r>
      <rPr>
        <sz val="12"/>
        <rFont val="仿宋"/>
        <family val="3"/>
        <charset val="134"/>
      </rPr>
      <t>备注</t>
    </r>
  </si>
  <si>
    <r>
      <rPr>
        <sz val="12"/>
        <rFont val="仿宋"/>
        <family val="3"/>
        <charset val="134"/>
      </rPr>
      <t>构成明细</t>
    </r>
  </si>
  <si>
    <r>
      <rPr>
        <sz val="12"/>
        <rFont val="Times New Roman"/>
        <family val="1"/>
      </rPr>
      <t>1.1</t>
    </r>
    <r>
      <rPr>
        <sz val="12"/>
        <rFont val="宋体"/>
        <family val="3"/>
        <charset val="134"/>
      </rPr>
      <t>寄宿生生活补助</t>
    </r>
  </si>
  <si>
    <r>
      <rPr>
        <sz val="12"/>
        <rFont val="Times New Roman"/>
        <family val="1"/>
      </rPr>
      <t>30</t>
    </r>
    <r>
      <rPr>
        <sz val="12"/>
        <rFont val="宋体"/>
        <family val="3"/>
        <charset val="134"/>
      </rPr>
      <t>万元</t>
    </r>
  </si>
  <si>
    <t>小学1000元/人、年；初中1250元/人、年</t>
  </si>
  <si>
    <t>年初预算</t>
  </si>
  <si>
    <r>
      <rPr>
        <sz val="12"/>
        <rFont val="Times New Roman"/>
        <family val="1"/>
      </rPr>
      <t>270</t>
    </r>
    <r>
      <rPr>
        <sz val="12"/>
        <rFont val="宋体"/>
        <family val="3"/>
        <charset val="134"/>
      </rPr>
      <t>人</t>
    </r>
  </si>
  <si>
    <t>实际需求</t>
  </si>
  <si>
    <r>
      <rPr>
        <sz val="12"/>
        <rFont val="Times New Roman"/>
        <family val="1"/>
      </rPr>
      <t>1.2</t>
    </r>
    <r>
      <rPr>
        <sz val="12"/>
        <rFont val="宋体"/>
        <family val="3"/>
        <charset val="134"/>
      </rPr>
      <t>中职学校国家助学金</t>
    </r>
  </si>
  <si>
    <r>
      <rPr>
        <sz val="12"/>
        <rFont val="Times New Roman"/>
        <family val="1"/>
      </rPr>
      <t>22</t>
    </r>
    <r>
      <rPr>
        <sz val="12"/>
        <rFont val="宋体"/>
        <family val="3"/>
        <charset val="134"/>
      </rPr>
      <t>万元</t>
    </r>
  </si>
  <si>
    <r>
      <rPr>
        <sz val="12"/>
        <rFont val="Times New Roman"/>
        <family val="1"/>
      </rPr>
      <t>2000</t>
    </r>
    <r>
      <rPr>
        <sz val="12"/>
        <rFont val="宋体"/>
        <family val="3"/>
        <charset val="134"/>
      </rPr>
      <t>元/人、年</t>
    </r>
  </si>
  <si>
    <r>
      <rPr>
        <sz val="12"/>
        <rFont val="Times New Roman"/>
        <family val="1"/>
      </rPr>
      <t>110</t>
    </r>
    <r>
      <rPr>
        <sz val="12"/>
        <rFont val="宋体"/>
        <family val="3"/>
        <charset val="134"/>
      </rPr>
      <t>人</t>
    </r>
  </si>
  <si>
    <r>
      <rPr>
        <sz val="12"/>
        <rFont val="Times New Roman"/>
        <family val="1"/>
      </rPr>
      <t>1.3“</t>
    </r>
    <r>
      <rPr>
        <sz val="12"/>
        <rFont val="宋体"/>
        <family val="3"/>
        <charset val="134"/>
      </rPr>
      <t>农民大学生培养计划</t>
    </r>
    <r>
      <rPr>
        <sz val="12"/>
        <rFont val="Times New Roman"/>
        <family val="1"/>
      </rPr>
      <t>”</t>
    </r>
    <r>
      <rPr>
        <sz val="12"/>
        <rFont val="宋体"/>
        <family val="3"/>
        <charset val="134"/>
      </rPr>
      <t>学员学费</t>
    </r>
  </si>
  <si>
    <t>38万元</t>
  </si>
  <si>
    <r>
      <rPr>
        <sz val="10"/>
        <rFont val="Times New Roman"/>
        <family val="1"/>
      </rPr>
      <t>2000</t>
    </r>
    <r>
      <rPr>
        <sz val="10"/>
        <rFont val="宋体"/>
        <family val="3"/>
        <charset val="134"/>
      </rPr>
      <t>元/人、年</t>
    </r>
  </si>
  <si>
    <r>
      <rPr>
        <sz val="10"/>
        <rFont val="Times New Roman"/>
        <family val="1"/>
      </rPr>
      <t>790</t>
    </r>
    <r>
      <rPr>
        <sz val="10"/>
        <rFont val="宋体"/>
        <family val="3"/>
        <charset val="134"/>
      </rPr>
      <t>人</t>
    </r>
  </si>
  <si>
    <r>
      <rPr>
        <b/>
        <sz val="12"/>
        <rFont val="Times New Roman"/>
        <family val="1"/>
      </rPr>
      <t>1.1</t>
    </r>
    <r>
      <rPr>
        <b/>
        <sz val="12"/>
        <rFont val="仿宋"/>
        <family val="3"/>
        <charset val="134"/>
      </rPr>
      <t>金额小计</t>
    </r>
  </si>
  <si>
    <t>90万元</t>
  </si>
  <si>
    <r>
      <rPr>
        <b/>
        <sz val="12"/>
        <rFont val="仿宋"/>
        <family val="3"/>
        <charset val="134"/>
      </rPr>
      <t>金额合计</t>
    </r>
  </si>
  <si>
    <t>填表人：</t>
  </si>
  <si>
    <t>张友红</t>
  </si>
  <si>
    <t>联系电话：13875084118</t>
  </si>
  <si>
    <t>单位负责人签字：易际兵</t>
  </si>
  <si>
    <t>填报日期：2022年2月14日</t>
  </si>
  <si>
    <t>（2022年）</t>
  </si>
  <si>
    <t>填报单位：</t>
  </si>
  <si>
    <t>桃源县职业中等专业学校</t>
  </si>
  <si>
    <t>专项名称</t>
  </si>
  <si>
    <t>2022年职业教育发展专项资金</t>
  </si>
  <si>
    <t>专项属性</t>
  </si>
  <si>
    <t xml:space="preserve">延续专项□√     新增专项□    </t>
  </si>
  <si>
    <t>部门名称</t>
  </si>
  <si>
    <t>职业中专后勤科</t>
  </si>
  <si>
    <t>资金总额
（万元）</t>
  </si>
  <si>
    <t>专项立项
依据</t>
  </si>
  <si>
    <t xml:space="preserve">      《湖南省建设教育强省规划纲要（2010-2020年）》，国家《教育督导条例》（国务院令第624号）、《湖南省示范性职业学校督导评估方案》（湘政教督〔2013〕3号）《湖南省卓越学校建设方案》、《湖南省职业教育条例》第二十八条、《湖南省高级技工学校建设方案》、《湖南省示范性县级职教中心建设方案》</t>
  </si>
  <si>
    <t>专项实施进度计划</t>
  </si>
  <si>
    <t>专项实施内容</t>
  </si>
  <si>
    <t>计划完成时间</t>
  </si>
  <si>
    <t>1.兴建1个录播室。</t>
  </si>
  <si>
    <r>
      <rPr>
        <sz val="10"/>
        <rFont val="宋体"/>
        <family val="3"/>
        <charset val="134"/>
      </rPr>
      <t>2.购买1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套多媒体设备</t>
    </r>
  </si>
  <si>
    <t>专项长期绩效目标</t>
  </si>
  <si>
    <t xml:space="preserve">     培养大量的高素质人才，满足国民经济建设的需要，促进经济建设的发展。</t>
  </si>
  <si>
    <t>专项年度绩效目标</t>
  </si>
  <si>
    <t xml:space="preserve">    通过本项目的实施，购买15套多媒体设备，兴建1个录播室。学校将进一步优化电子信息化教学设备，打造智慧校园，进一步提升职业教育办学水平。</t>
  </si>
  <si>
    <t>专项
年度
绩效
指标</t>
  </si>
  <si>
    <t>一级指标</t>
  </si>
  <si>
    <t>二级指标</t>
  </si>
  <si>
    <t>三级指标</t>
  </si>
  <si>
    <t>指标内容</t>
  </si>
  <si>
    <t>产出指标</t>
  </si>
  <si>
    <t>数量指标</t>
  </si>
  <si>
    <t>录播室新建数</t>
  </si>
  <si>
    <t>新建录播室数量</t>
  </si>
  <si>
    <t>1个</t>
  </si>
  <si>
    <t>设备购置数</t>
  </si>
  <si>
    <t>购买多媒体设备数量</t>
  </si>
  <si>
    <t>15套</t>
  </si>
  <si>
    <t>质量指标</t>
  </si>
  <si>
    <t>采购程序合规率</t>
  </si>
  <si>
    <t>设备采购程序合规</t>
  </si>
  <si>
    <t>设备运行正常率</t>
  </si>
  <si>
    <t>购置设备运行正常率</t>
  </si>
  <si>
    <t>设备合格率</t>
  </si>
  <si>
    <t>设备质量合格率</t>
  </si>
  <si>
    <t>时效指标</t>
  </si>
  <si>
    <t>任务完成及时率</t>
  </si>
  <si>
    <t>工作完成的及时率</t>
  </si>
  <si>
    <t>成本指标</t>
  </si>
  <si>
    <t>支出规范合理率</t>
  </si>
  <si>
    <t>项目支出规范合理</t>
  </si>
  <si>
    <t>采购成本</t>
  </si>
  <si>
    <t>设备采购成本</t>
  </si>
  <si>
    <t>97万</t>
  </si>
  <si>
    <t>效益指标</t>
  </si>
  <si>
    <t>经济效益</t>
  </si>
  <si>
    <t>不适用</t>
  </si>
  <si>
    <t>社会效益</t>
  </si>
  <si>
    <t>信息化水平</t>
  </si>
  <si>
    <t>对职业学校信息化水平的影响</t>
  </si>
  <si>
    <t>提高</t>
  </si>
  <si>
    <t>职业教育发展</t>
  </si>
  <si>
    <t>对职业教育发展的影响</t>
  </si>
  <si>
    <t>生态效益</t>
  </si>
  <si>
    <t>可持续影响</t>
  </si>
  <si>
    <t>教育教学质量</t>
  </si>
  <si>
    <t>对教育教学质量的影响</t>
  </si>
  <si>
    <t>提升</t>
  </si>
  <si>
    <t>社会公众或服务对象满意度</t>
  </si>
  <si>
    <t>社会公众满意度</t>
  </si>
  <si>
    <t>专项实施保障措施</t>
  </si>
  <si>
    <t>成立的专门管理机构：成立以校长杨亚为组长，后勤副校长袁和贵为副组长，后勤科、项目办、各科室负责人为成员的项目领导小组 
资金管理办法：建立《桃源县职业中等专业学校职业教育发展专项资金管理办法》
项目管理办法：建立《桃源县职业中等专业学校职业教育发展专项资金项目管理办法》
工作措施（方案、规划）：制定《桃源县职业中等专业学校职业教育发展专项资金建设规划》，具体工作措施为：1.根据学校采购制度，由后勤科按程序进行政府采购，2.实行专款专用，3.项目办对经费实行严格审批和报销程序。</t>
  </si>
  <si>
    <t>项目
构成
分解</t>
  </si>
  <si>
    <t>子项目1名称：</t>
  </si>
  <si>
    <t>明细
金额</t>
  </si>
  <si>
    <t>单价</t>
  </si>
  <si>
    <t>依据</t>
  </si>
  <si>
    <t>数量</t>
  </si>
  <si>
    <t>构成明细</t>
  </si>
  <si>
    <t>录播室建设</t>
  </si>
  <si>
    <t>47万元</t>
  </si>
  <si>
    <t>市场价格</t>
  </si>
  <si>
    <t>1间</t>
  </si>
  <si>
    <t>教学需要</t>
  </si>
  <si>
    <t>购买多媒体</t>
  </si>
  <si>
    <t>50万元</t>
  </si>
  <si>
    <t>3.33万元/套</t>
  </si>
  <si>
    <t>金额合计</t>
  </si>
  <si>
    <t>97万元</t>
  </si>
  <si>
    <t>李易冰</t>
  </si>
  <si>
    <t>联系电话：18373619521</t>
  </si>
  <si>
    <t>填报日期：</t>
  </si>
  <si>
    <t>2022.2.14</t>
  </si>
  <si>
    <t>学校安防经费</t>
  </si>
  <si>
    <t xml:space="preserve">延续专项□     新增专项□√    </t>
  </si>
  <si>
    <t>公通字[2019]27号，湘教通[2021]209号</t>
  </si>
  <si>
    <t>1.与保安公司签订劳务合同</t>
  </si>
  <si>
    <t>2.拨付安防经费</t>
  </si>
  <si>
    <t xml:space="preserve">    实施小学幼儿园安全防范建设，全面夯实校园安防基础。</t>
  </si>
  <si>
    <r>
      <rPr>
        <sz val="10"/>
        <rFont val="宋体"/>
        <family val="3"/>
        <charset val="134"/>
      </rPr>
      <t xml:space="preserve">    </t>
    </r>
    <r>
      <rPr>
        <sz val="10"/>
        <rFont val="宋体"/>
        <family val="3"/>
        <charset val="134"/>
      </rPr>
      <t>通过本项目的实施，义务教育学校聘用保安</t>
    </r>
    <r>
      <rPr>
        <sz val="10"/>
        <rFont val="宋体"/>
        <family val="3"/>
        <charset val="134"/>
      </rPr>
      <t>200人，</t>
    </r>
    <r>
      <rPr>
        <sz val="10"/>
        <rFont val="宋体"/>
        <family val="3"/>
        <charset val="134"/>
      </rPr>
      <t>进一步夯实校园安防基础，为学生提供安全的学习生活环境，促进义务教育的发展。</t>
    </r>
  </si>
  <si>
    <t>保安人员配备数</t>
  </si>
  <si>
    <t>义务教育学校配专职保安人员</t>
  </si>
  <si>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00人</t>
    </r>
  </si>
  <si>
    <t>人员素质达标率</t>
  </si>
  <si>
    <t>安保人员素质达标率</t>
  </si>
  <si>
    <t>保安执勤率</t>
  </si>
  <si>
    <t>保安人员执勤率</t>
  </si>
  <si>
    <t>保安经费</t>
  </si>
  <si>
    <t>义务教育学校保安人员经费</t>
  </si>
  <si>
    <r>
      <rPr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00</t>
    </r>
    <r>
      <rPr>
        <sz val="10"/>
        <rFont val="宋体"/>
        <family val="3"/>
        <charset val="134"/>
      </rPr>
      <t>万</t>
    </r>
  </si>
  <si>
    <t>学校治安</t>
  </si>
  <si>
    <t>对学校社会治安的影响</t>
  </si>
  <si>
    <t>优化</t>
  </si>
  <si>
    <t>对校园安防基础的影响</t>
  </si>
  <si>
    <t>夯实</t>
  </si>
  <si>
    <t>成立的专门管理机构：成立以局长为组长，其他班子成员和相关科室负责人为成员的项目领导小组 
资金管理办法：建立《桃源县教育局安防专项资金管理办法》
项目管理办法：建立《桃源县教育局安防专项资金项目管理办法》
工作措施（方案、规划）：制定《桃源县教育局安防工作建设规划》，根据规划的要求，如期开展相关相关工作，顺利完成全年工作。</t>
  </si>
  <si>
    <t>专职保安人员经费</t>
  </si>
  <si>
    <t>1.5万元</t>
  </si>
  <si>
    <t>往年标准</t>
  </si>
  <si>
    <t>工作计划</t>
  </si>
  <si>
    <r>
      <rPr>
        <b/>
        <sz val="12"/>
        <rFont val="宋体"/>
        <family val="3"/>
        <charset val="134"/>
      </rPr>
      <t>3</t>
    </r>
    <r>
      <rPr>
        <b/>
        <sz val="12"/>
        <rFont val="宋体"/>
        <family val="3"/>
        <charset val="134"/>
      </rPr>
      <t>00</t>
    </r>
    <r>
      <rPr>
        <b/>
        <sz val="12"/>
        <rFont val="宋体"/>
        <family val="3"/>
        <charset val="134"/>
      </rPr>
      <t>万元</t>
    </r>
  </si>
  <si>
    <t>桃源县第十中学</t>
  </si>
  <si>
    <t>校舍维修改造资金</t>
  </si>
  <si>
    <r>
      <rPr>
        <sz val="12"/>
        <rFont val="仿宋"/>
        <family val="3"/>
        <charset val="134"/>
      </rPr>
      <t>延续专项</t>
    </r>
    <r>
      <rPr>
        <sz val="11"/>
        <color indexed="8"/>
        <rFont val="宋体"/>
        <family val="3"/>
        <charset val="134"/>
        <scheme val="minor"/>
      </rPr>
      <t>✔</t>
    </r>
    <r>
      <rPr>
        <sz val="12"/>
        <rFont val="Times New Roman"/>
        <family val="1"/>
      </rPr>
      <t xml:space="preserve">□     </t>
    </r>
    <r>
      <rPr>
        <sz val="12"/>
        <rFont val="仿宋"/>
        <family val="3"/>
        <charset val="134"/>
      </rPr>
      <t>新增专项</t>
    </r>
    <r>
      <rPr>
        <sz val="12"/>
        <rFont val="Times New Roman"/>
        <family val="1"/>
      </rPr>
      <t xml:space="preserve">□    </t>
    </r>
  </si>
  <si>
    <t xml:space="preserve">    常财发[2008]3号，常财办函(2006)62号</t>
  </si>
  <si>
    <r>
      <rPr>
        <sz val="12"/>
        <rFont val="Times New Roman"/>
        <family val="1"/>
      </rPr>
      <t>1</t>
    </r>
    <r>
      <rPr>
        <sz val="11"/>
        <color indexed="8"/>
        <rFont val="宋体"/>
        <family val="3"/>
        <charset val="134"/>
        <scheme val="minor"/>
      </rPr>
      <t>、前期工程</t>
    </r>
  </si>
  <si>
    <r>
      <rPr>
        <sz val="12"/>
        <rFont val="Times New Roman"/>
        <family val="1"/>
      </rPr>
      <t>2</t>
    </r>
    <r>
      <rPr>
        <sz val="11"/>
        <color indexed="8"/>
        <rFont val="宋体"/>
        <family val="3"/>
        <charset val="134"/>
        <scheme val="minor"/>
      </rPr>
      <t>、施工建设</t>
    </r>
  </si>
  <si>
    <r>
      <rPr>
        <sz val="12"/>
        <rFont val="Times New Roman"/>
        <family val="1"/>
      </rPr>
      <t>3</t>
    </r>
    <r>
      <rPr>
        <sz val="11"/>
        <color indexed="8"/>
        <rFont val="宋体"/>
        <family val="3"/>
        <charset val="134"/>
        <scheme val="minor"/>
      </rPr>
      <t>、竣工验收</t>
    </r>
  </si>
  <si>
    <t xml:space="preserve">    通本项目的实施，不断改善学校的办学条件，为师生提供安全的教育教学场所，促进全县教育事业的发展。</t>
  </si>
  <si>
    <t xml:space="preserve">    通过中心小学护栏、挡土墙的新建，改善桃源县第十中学的办学条件，为师生提供安全的教育教学场所，促进义务教育的发展。</t>
  </si>
  <si>
    <t>护栏建设长度</t>
  </si>
  <si>
    <r>
      <rPr>
        <sz val="10"/>
        <rFont val="Times New Roman"/>
        <family val="1"/>
      </rPr>
      <t>400</t>
    </r>
    <r>
      <rPr>
        <sz val="10"/>
        <rFont val="宋体"/>
        <family val="3"/>
        <charset val="134"/>
      </rPr>
      <t>米</t>
    </r>
  </si>
  <si>
    <t>挡土墙建设面积</t>
  </si>
  <si>
    <r>
      <rPr>
        <sz val="10"/>
        <rFont val="Times New Roman"/>
        <family val="1"/>
      </rPr>
      <t>360</t>
    </r>
    <r>
      <rPr>
        <sz val="10"/>
        <rFont val="宋体"/>
        <family val="3"/>
        <charset val="134"/>
      </rPr>
      <t>立方</t>
    </r>
  </si>
  <si>
    <t>安全事故发生率</t>
  </si>
  <si>
    <t>项目施工安全事故发生率</t>
  </si>
  <si>
    <t>验收合格率</t>
  </si>
  <si>
    <t>工程验收达标率</t>
  </si>
  <si>
    <t>工程按时完成率</t>
  </si>
  <si>
    <t xml:space="preserve">支出规范合理率 </t>
  </si>
  <si>
    <t>建设成本</t>
  </si>
  <si>
    <t>工程建设成本</t>
  </si>
  <si>
    <r>
      <rPr>
        <sz val="10"/>
        <rFont val="Times New Roman"/>
        <family val="1"/>
      </rPr>
      <t>72</t>
    </r>
    <r>
      <rPr>
        <sz val="10"/>
        <rFont val="宋体"/>
        <family val="3"/>
        <charset val="134"/>
      </rPr>
      <t>万元</t>
    </r>
  </si>
  <si>
    <t>对义务教育发展的影响</t>
  </si>
  <si>
    <t>办学条件</t>
  </si>
  <si>
    <t>对办学条件的影响</t>
  </si>
  <si>
    <t>可使用的年限</t>
  </si>
  <si>
    <t>工程可使用年限</t>
  </si>
  <si>
    <r>
      <rPr>
        <sz val="10"/>
        <rFont val="Times New Roman"/>
        <family val="1"/>
      </rPr>
      <t>50</t>
    </r>
    <r>
      <rPr>
        <sz val="10"/>
        <rFont val="宋体"/>
        <family val="3"/>
        <charset val="134"/>
      </rPr>
      <t>年</t>
    </r>
  </si>
  <si>
    <t>成立的专门管理机构：《桃源十中中心小学护栏、挡土墙工程领导小组》
资金管理办法：《桃源县第十中学建设资金管理办法》
项目管理办法：《桃源县第十中学建设项目管理办法》，在工程领导小组的指导下专人管理
工作措施（方案、规划）：学校成立了工程管理领导小组，制定了工作方案，具体工作措施为：1.整个项目按程序推进；2.严格按施工图纸施工；3.不发生增补工程，并确保施工安全。</t>
  </si>
  <si>
    <r>
      <rPr>
        <sz val="12"/>
        <rFont val="Times New Roman"/>
        <family val="1"/>
      </rPr>
      <t>1.1</t>
    </r>
    <r>
      <rPr>
        <sz val="12"/>
        <rFont val="仿宋"/>
        <family val="3"/>
        <charset val="134"/>
      </rPr>
      <t>名称</t>
    </r>
  </si>
  <si>
    <r>
      <rPr>
        <sz val="12"/>
        <rFont val="Times New Roman"/>
        <family val="1"/>
      </rPr>
      <t>1.1.1</t>
    </r>
    <r>
      <rPr>
        <sz val="12"/>
        <rFont val="仿宋"/>
        <family val="3"/>
        <charset val="134"/>
      </rPr>
      <t>名称</t>
    </r>
  </si>
  <si>
    <t>护栏</t>
  </si>
  <si>
    <r>
      <rPr>
        <sz val="10"/>
        <rFont val="Times New Roman"/>
        <family val="1"/>
      </rPr>
      <t>54</t>
    </r>
    <r>
      <rPr>
        <sz val="10"/>
        <rFont val="宋体"/>
        <family val="3"/>
        <charset val="134"/>
      </rPr>
      <t>万</t>
    </r>
  </si>
  <si>
    <r>
      <rPr>
        <sz val="10"/>
        <rFont val="Times New Roman"/>
        <family val="1"/>
      </rPr>
      <t>0.135</t>
    </r>
    <r>
      <rPr>
        <sz val="10"/>
        <rFont val="宋体"/>
        <family val="3"/>
        <charset val="134"/>
      </rPr>
      <t>万元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米</t>
    </r>
  </si>
  <si>
    <t>预算计划</t>
  </si>
  <si>
    <t>发改立项批复</t>
  </si>
  <si>
    <r>
      <rPr>
        <sz val="12"/>
        <rFont val="Times New Roman"/>
        <family val="1"/>
      </rPr>
      <t>1.1.2</t>
    </r>
    <r>
      <rPr>
        <sz val="12"/>
        <rFont val="仿宋"/>
        <family val="3"/>
        <charset val="134"/>
      </rPr>
      <t>名称</t>
    </r>
  </si>
  <si>
    <t>挡土墙</t>
  </si>
  <si>
    <t>18万</t>
  </si>
  <si>
    <r>
      <rPr>
        <sz val="10"/>
        <rFont val="Times New Roman"/>
        <family val="1"/>
      </rPr>
      <t>0.05</t>
    </r>
    <r>
      <rPr>
        <sz val="10"/>
        <rFont val="宋体"/>
        <family val="3"/>
        <charset val="134"/>
      </rPr>
      <t>万元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立方米</t>
    </r>
  </si>
  <si>
    <r>
      <rPr>
        <sz val="12"/>
        <rFont val="Times New Roman"/>
        <family val="1"/>
      </rPr>
      <t>72</t>
    </r>
    <r>
      <rPr>
        <sz val="11"/>
        <color indexed="8"/>
        <rFont val="宋体"/>
        <family val="3"/>
        <charset val="134"/>
        <scheme val="minor"/>
      </rPr>
      <t>万</t>
    </r>
  </si>
  <si>
    <r>
      <rPr>
        <b/>
        <sz val="12"/>
        <rFont val="Times New Roman"/>
        <family val="1"/>
      </rPr>
      <t>72</t>
    </r>
    <r>
      <rPr>
        <b/>
        <sz val="12"/>
        <rFont val="宋体"/>
        <family val="3"/>
        <charset val="134"/>
      </rPr>
      <t>万</t>
    </r>
  </si>
  <si>
    <t>填表人：梅立明</t>
  </si>
  <si>
    <t>联系电话：13549793927</t>
  </si>
  <si>
    <t>填报日期：2022.2.14</t>
  </si>
  <si>
    <t xml:space="preserve"> 桃源县第七中学</t>
  </si>
  <si>
    <t>税改转移支付中农村中小学危房改造资金</t>
  </si>
  <si>
    <r>
      <rPr>
        <sz val="12"/>
        <rFont val="仿宋"/>
        <family val="3"/>
        <charset val="134"/>
      </rPr>
      <t>延续专项</t>
    </r>
    <r>
      <rPr>
        <sz val="11"/>
        <color indexed="8"/>
        <rFont val="宋体"/>
        <family val="3"/>
        <charset val="134"/>
        <scheme val="minor"/>
      </rPr>
      <t>□</t>
    </r>
    <r>
      <rPr>
        <sz val="12"/>
        <rFont val="等线"/>
        <family val="3"/>
        <charset val="134"/>
      </rPr>
      <t>√</t>
    </r>
    <r>
      <rPr>
        <sz val="12"/>
        <rFont val="Times New Roman"/>
        <family val="1"/>
      </rPr>
      <t xml:space="preserve">     </t>
    </r>
    <r>
      <rPr>
        <sz val="12"/>
        <rFont val="仿宋"/>
        <family val="3"/>
        <charset val="134"/>
      </rPr>
      <t>新增专项</t>
    </r>
    <r>
      <rPr>
        <sz val="11"/>
        <color indexed="8"/>
        <rFont val="宋体"/>
        <family val="3"/>
        <charset val="134"/>
        <scheme val="minor"/>
      </rPr>
      <t>□</t>
    </r>
    <r>
      <rPr>
        <sz val="12"/>
        <rFont val="Times New Roman"/>
        <family val="1"/>
      </rPr>
      <t xml:space="preserve">    </t>
    </r>
  </si>
  <si>
    <t xml:space="preserve">    湘财教(2002)47号   湘农税改办【2002】12号</t>
  </si>
  <si>
    <t xml:space="preserve">    根据县域经济发展水平和教育发展状况，把税改转移支付教育专项资金与全县学校整体布局、危房改造相结合。通过拆除、新建教学楼，改善办学条件，为学生提供安全的教育教学场所。</t>
  </si>
  <si>
    <r>
      <rPr>
        <sz val="11"/>
        <color indexed="8"/>
        <rFont val="宋体"/>
        <family val="3"/>
        <charset val="134"/>
        <scheme val="minor"/>
      </rPr>
      <t xml:space="preserve"> </t>
    </r>
    <r>
      <rPr>
        <sz val="11"/>
        <color indexed="8"/>
        <rFont val="宋体"/>
        <family val="3"/>
        <charset val="134"/>
        <scheme val="minor"/>
      </rPr>
      <t xml:space="preserve">   </t>
    </r>
    <r>
      <rPr>
        <sz val="11"/>
        <color indexed="8"/>
        <rFont val="宋体"/>
        <family val="3"/>
        <charset val="134"/>
        <scheme val="minor"/>
      </rPr>
      <t>拆除原来老旧的教学楼，新建一栋四层、框架结构，符合国家标准的新教学楼。改善学校的办学条件，促进义务教育发展。</t>
    </r>
  </si>
  <si>
    <t>建设教学楼层数</t>
  </si>
  <si>
    <t>4层</t>
  </si>
  <si>
    <t>建设面积</t>
  </si>
  <si>
    <t>教学楼新建面积</t>
  </si>
  <si>
    <t>1285平方米</t>
  </si>
  <si>
    <t>工程施工安全事故发生率</t>
  </si>
  <si>
    <t>新建工程验收达标</t>
  </si>
  <si>
    <t>建设工程按期完成率</t>
  </si>
  <si>
    <t>校舍建设成本</t>
  </si>
  <si>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38</t>
    </r>
    <r>
      <rPr>
        <sz val="10"/>
        <rFont val="宋体"/>
        <family val="3"/>
        <charset val="134"/>
      </rPr>
      <t>万</t>
    </r>
  </si>
  <si>
    <t>义务教育发展</t>
  </si>
  <si>
    <t>新建教学楼可使用年限</t>
  </si>
  <si>
    <t>50年</t>
  </si>
  <si>
    <t>成立的专门管理机构：成立了《桃源县第七中学建设工程管理领导小组》，校长任组长，负责工程的协调及监管。
资金管理办法：《桃源县第七中学建设资金管理办法》
项目管理办法：《桃源县第七中学建设工程项目管理办法》
工作措施（方案、规划）：单位成立了工程管理领导小组，制定了工作方案，具体工作措施为：1.整个项目按程序进行；2.严格按图纸施工；3.不发生工程增补；4.确保施工安全；5.按合同付款。</t>
  </si>
  <si>
    <t>教学楼</t>
  </si>
  <si>
    <r>
      <rPr>
        <sz val="12"/>
        <rFont val="Times New Roman"/>
        <family val="1"/>
      </rPr>
      <t>238</t>
    </r>
    <r>
      <rPr>
        <sz val="11"/>
        <color indexed="8"/>
        <rFont val="宋体"/>
        <family val="3"/>
        <charset val="134"/>
        <scheme val="minor"/>
      </rPr>
      <t>万</t>
    </r>
  </si>
  <si>
    <r>
      <rPr>
        <sz val="12"/>
        <rFont val="Times New Roman"/>
        <family val="1"/>
      </rPr>
      <t>1852</t>
    </r>
    <r>
      <rPr>
        <sz val="11"/>
        <color indexed="8"/>
        <rFont val="宋体"/>
        <family val="3"/>
        <charset val="134"/>
        <scheme val="minor"/>
      </rPr>
      <t>元</t>
    </r>
    <r>
      <rPr>
        <sz val="12"/>
        <rFont val="Times New Roman"/>
        <family val="1"/>
      </rPr>
      <t>/</t>
    </r>
    <r>
      <rPr>
        <sz val="11"/>
        <color indexed="8"/>
        <rFont val="宋体"/>
        <family val="3"/>
        <charset val="134"/>
        <scheme val="minor"/>
      </rPr>
      <t>平方米</t>
    </r>
  </si>
  <si>
    <r>
      <rPr>
        <sz val="12"/>
        <rFont val="Times New Roman"/>
        <family val="1"/>
      </rPr>
      <t>1285</t>
    </r>
    <r>
      <rPr>
        <sz val="11"/>
        <color indexed="8"/>
        <rFont val="宋体"/>
        <family val="3"/>
        <charset val="134"/>
        <scheme val="minor"/>
      </rPr>
      <t>平方米</t>
    </r>
  </si>
  <si>
    <r>
      <rPr>
        <b/>
        <sz val="12"/>
        <rFont val="Times New Roman"/>
        <family val="1"/>
      </rPr>
      <t>238</t>
    </r>
    <r>
      <rPr>
        <b/>
        <sz val="12"/>
        <rFont val="宋体"/>
        <family val="3"/>
        <charset val="134"/>
      </rPr>
      <t>万</t>
    </r>
  </si>
  <si>
    <t>填表人：向先利</t>
  </si>
  <si>
    <t>联系电话：18973629607</t>
  </si>
  <si>
    <t>免杂费补助公用经费</t>
  </si>
  <si>
    <t>补助农村义务教育学校公用经费，缓解农村义务教育学校经费不足的问题。</t>
  </si>
  <si>
    <r>
      <rPr>
        <sz val="12"/>
        <rFont val="Times New Roman"/>
        <family val="1"/>
      </rPr>
      <t xml:space="preserve">        </t>
    </r>
    <r>
      <rPr>
        <sz val="11"/>
        <color indexed="8"/>
        <rFont val="宋体"/>
        <family val="3"/>
        <charset val="134"/>
        <scheme val="minor"/>
      </rPr>
      <t>通过本项目的实施，补助农村义务教育阶段学校公用经费，促进农村义务教育学校的发展，促进县域内教育均衡发展，保障农村义务教育学校的正常运转。</t>
    </r>
  </si>
  <si>
    <t>补助农村义务教育阶段乡镇中学数</t>
  </si>
  <si>
    <t>准确发放农村义务教育学校经费补助</t>
  </si>
  <si>
    <t>村义务教育学校经费补助标准合规</t>
  </si>
  <si>
    <t>补助公用经费总额</t>
  </si>
  <si>
    <t>108万</t>
  </si>
  <si>
    <t>城乡义务教育均衡发展</t>
  </si>
  <si>
    <t>对城乡义务教育均衡发展产生的影响</t>
  </si>
  <si>
    <t>教师满意度</t>
  </si>
  <si>
    <t>教师满意程度</t>
  </si>
  <si>
    <r>
      <rPr>
        <sz val="12"/>
        <rFont val="仿宋"/>
        <family val="3"/>
        <charset val="134"/>
      </rPr>
      <t>成立的专门管理机构：由基教股、计财股联合组成公用经费资金分配、审核小组。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资金管理办法：制定了《桃源县教育局专项资金管理制度》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项目管理办法：各校制定了《公用经费管理办法》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工作措施（方案、规划）：按年初计划资金，按学生人数制定了《公用经费分配方案》，根据年初制定的工作方案，按时间进度开展相关工作，确保工作如期完成。</t>
    </r>
  </si>
  <si>
    <r>
      <rPr>
        <sz val="12"/>
        <rFont val="Times New Roman"/>
        <family val="1"/>
      </rPr>
      <t>1.1</t>
    </r>
    <r>
      <rPr>
        <sz val="11"/>
        <color indexed="8"/>
        <rFont val="宋体"/>
        <family val="3"/>
        <charset val="134"/>
        <scheme val="minor"/>
      </rPr>
      <t>义务教育公用经费</t>
    </r>
  </si>
  <si>
    <t>小学生公用经费</t>
  </si>
  <si>
    <r>
      <rPr>
        <sz val="10"/>
        <rFont val="Times New Roman"/>
        <family val="1"/>
      </rPr>
      <t>51.74</t>
    </r>
    <r>
      <rPr>
        <sz val="10"/>
        <rFont val="宋体"/>
        <family val="3"/>
        <charset val="134"/>
      </rPr>
      <t>万元</t>
    </r>
  </si>
  <si>
    <r>
      <rPr>
        <sz val="10"/>
        <rFont val="Times New Roman"/>
        <family val="1"/>
      </rPr>
      <t>0.065</t>
    </r>
    <r>
      <rPr>
        <sz val="10"/>
        <rFont val="宋体"/>
        <family val="3"/>
        <charset val="134"/>
      </rPr>
      <t>万元</t>
    </r>
  </si>
  <si>
    <t>湘政办发〔2019〕16号</t>
  </si>
  <si>
    <r>
      <rPr>
        <sz val="10"/>
        <rFont val="Times New Roman"/>
        <family val="1"/>
      </rPr>
      <t>796</t>
    </r>
    <r>
      <rPr>
        <sz val="10"/>
        <rFont val="宋体"/>
        <family val="3"/>
        <charset val="134"/>
      </rPr>
      <t>人</t>
    </r>
  </si>
  <si>
    <t>统计数据</t>
  </si>
  <si>
    <t>初中生公用经费</t>
  </si>
  <si>
    <r>
      <rPr>
        <sz val="10"/>
        <rFont val="Times New Roman"/>
        <family val="1"/>
      </rPr>
      <t>56.26</t>
    </r>
    <r>
      <rPr>
        <sz val="10"/>
        <rFont val="宋体"/>
        <family val="3"/>
        <charset val="134"/>
      </rPr>
      <t>万元</t>
    </r>
  </si>
  <si>
    <r>
      <rPr>
        <sz val="10"/>
        <rFont val="Times New Roman"/>
        <family val="1"/>
      </rPr>
      <t>0.085</t>
    </r>
    <r>
      <rPr>
        <sz val="10"/>
        <rFont val="宋体"/>
        <family val="3"/>
        <charset val="134"/>
      </rPr>
      <t>万元</t>
    </r>
  </si>
  <si>
    <r>
      <rPr>
        <sz val="10"/>
        <rFont val="Times New Roman"/>
        <family val="1"/>
      </rPr>
      <t>662</t>
    </r>
    <r>
      <rPr>
        <sz val="10"/>
        <rFont val="宋体"/>
        <family val="3"/>
        <charset val="134"/>
      </rPr>
      <t>人</t>
    </r>
  </si>
  <si>
    <r>
      <rPr>
        <sz val="12"/>
        <rFont val="Times New Roman"/>
        <family val="1"/>
      </rPr>
      <t>108</t>
    </r>
    <r>
      <rPr>
        <sz val="11"/>
        <color indexed="8"/>
        <rFont val="宋体"/>
        <family val="3"/>
        <charset val="134"/>
        <scheme val="minor"/>
      </rPr>
      <t>万元</t>
    </r>
  </si>
  <si>
    <r>
      <rPr>
        <b/>
        <sz val="12"/>
        <rFont val="Times New Roman"/>
        <family val="1"/>
      </rPr>
      <t>108</t>
    </r>
    <r>
      <rPr>
        <b/>
        <sz val="12"/>
        <rFont val="宋体"/>
        <family val="3"/>
        <charset val="134"/>
      </rPr>
      <t>万元</t>
    </r>
  </si>
  <si>
    <r>
      <rPr>
        <sz val="11"/>
        <color indexed="8"/>
        <rFont val="宋体"/>
        <family val="3"/>
        <charset val="134"/>
        <scheme val="minor"/>
      </rPr>
      <t xml:space="preserve"> </t>
    </r>
    <r>
      <rPr>
        <sz val="11"/>
        <color indexed="8"/>
        <rFont val="宋体"/>
        <family val="3"/>
        <charset val="134"/>
        <scheme val="minor"/>
      </rPr>
      <t xml:space="preserve"> </t>
    </r>
    <r>
      <rPr>
        <sz val="11"/>
        <color indexed="8"/>
        <rFont val="宋体"/>
        <family val="3"/>
        <charset val="134"/>
        <scheme val="minor"/>
      </rPr>
      <t>桃源县教育局</t>
    </r>
  </si>
  <si>
    <t>教育费附加收入取消专款专用后财政对教育增加常年固定支出基数</t>
  </si>
  <si>
    <r>
      <rPr>
        <sz val="11"/>
        <rFont val="仿宋"/>
        <family val="3"/>
        <charset val="134"/>
      </rPr>
      <t>延续专项</t>
    </r>
    <r>
      <rPr>
        <sz val="11"/>
        <rFont val="宋体"/>
        <family val="3"/>
        <charset val="134"/>
      </rPr>
      <t>□√</t>
    </r>
    <r>
      <rPr>
        <sz val="11"/>
        <rFont val="Times New Roman"/>
        <family val="1"/>
      </rPr>
      <t xml:space="preserve">     </t>
    </r>
    <r>
      <rPr>
        <sz val="11"/>
        <rFont val="仿宋"/>
        <family val="3"/>
        <charset val="134"/>
      </rPr>
      <t>新增专项</t>
    </r>
    <r>
      <rPr>
        <sz val="11"/>
        <rFont val="宋体"/>
        <family val="3"/>
        <charset val="134"/>
      </rPr>
      <t>□</t>
    </r>
    <r>
      <rPr>
        <sz val="11"/>
        <rFont val="Times New Roman"/>
        <family val="1"/>
      </rPr>
      <t xml:space="preserve">    </t>
    </r>
  </si>
  <si>
    <r>
      <rPr>
        <sz val="11"/>
        <rFont val="Times New Roman"/>
        <family val="1"/>
      </rPr>
      <t xml:space="preserve">       1</t>
    </r>
    <r>
      <rPr>
        <sz val="11"/>
        <rFont val="宋体"/>
        <family val="3"/>
        <charset val="134"/>
      </rPr>
      <t>、《湖南省人民政府办公厅关于建立教育强省投入保障监督机制的意见》；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、《湖南省人民政府办公厅关于</t>
    </r>
    <r>
      <rPr>
        <sz val="11"/>
        <rFont val="Times New Roman"/>
        <family val="1"/>
      </rPr>
      <t>2015-2017</t>
    </r>
    <r>
      <rPr>
        <sz val="11"/>
        <rFont val="宋体"/>
        <family val="3"/>
        <charset val="134"/>
      </rPr>
      <t>年推进财政资金统筹使用的若干意见》</t>
    </r>
  </si>
  <si>
    <r>
      <rPr>
        <sz val="12"/>
        <rFont val="Times New Roman"/>
        <family val="1"/>
      </rPr>
      <t>1</t>
    </r>
    <r>
      <rPr>
        <sz val="11"/>
        <color indexed="8"/>
        <rFont val="宋体"/>
        <family val="3"/>
        <charset val="134"/>
        <scheme val="minor"/>
      </rPr>
      <t>、教学设备采购</t>
    </r>
  </si>
  <si>
    <r>
      <rPr>
        <sz val="12"/>
        <rFont val="Times New Roman"/>
        <family val="1"/>
      </rPr>
      <t>3</t>
    </r>
    <r>
      <rPr>
        <sz val="11"/>
        <color indexed="8"/>
        <rFont val="宋体"/>
        <family val="3"/>
        <charset val="134"/>
        <scheme val="minor"/>
      </rPr>
      <t>、人员经费的发放</t>
    </r>
  </si>
  <si>
    <r>
      <rPr>
        <sz val="12"/>
        <rFont val="Times New Roman"/>
        <family val="1"/>
      </rPr>
      <t>3</t>
    </r>
    <r>
      <rPr>
        <sz val="11"/>
        <color indexed="8"/>
        <rFont val="宋体"/>
        <family val="3"/>
        <charset val="134"/>
        <scheme val="minor"/>
      </rPr>
      <t>、公用经费等</t>
    </r>
  </si>
  <si>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 xml:space="preserve">   </t>
    </r>
    <r>
      <rPr>
        <sz val="11"/>
        <rFont val="宋体"/>
        <family val="3"/>
        <charset val="134"/>
      </rPr>
      <t>根据县域经济发展水平和教育发展现状，把教育系统建设项目与全县学校整体布局相结合，与合格学校创建相结合，与危房改造相结合，与学前教育推进工程、农村义务教育薄弱学校改造工程等项目相结合。通过配套基本设施、考核教学质量等手段，提升学校品味，促进全县教育均衡发展。</t>
    </r>
  </si>
  <si>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 xml:space="preserve">   </t>
    </r>
    <r>
      <rPr>
        <sz val="11"/>
        <rFont val="宋体"/>
        <family val="3"/>
        <charset val="134"/>
      </rPr>
      <t>通过本项目的实施，添置各类设施设备，加强师资队伍建设，搞好教师培训，招聘新教师，对校车进行补贴，补充学前教育公用经费，保障学校的正常运转，强化学校安全工作，降低校车运营成本，提升我县各级各类学校的办学条件，全面提高我县教育教学质量。</t>
    </r>
  </si>
  <si>
    <t>课桌椅采购数量</t>
  </si>
  <si>
    <r>
      <rPr>
        <sz val="10"/>
        <rFont val="Times New Roman"/>
        <family val="1"/>
      </rPr>
      <t>3550</t>
    </r>
    <r>
      <rPr>
        <sz val="10"/>
        <rFont val="宋体"/>
        <family val="3"/>
        <charset val="134"/>
      </rPr>
      <t>套</t>
    </r>
  </si>
  <si>
    <t>校车补贴数量</t>
  </si>
  <si>
    <t>享受补贴的校车数量</t>
  </si>
  <si>
    <r>
      <rPr>
        <sz val="10"/>
        <rFont val="Times New Roman"/>
        <family val="1"/>
      </rPr>
      <t>341</t>
    </r>
    <r>
      <rPr>
        <sz val="10"/>
        <rFont val="宋体"/>
        <family val="3"/>
        <charset val="134"/>
      </rPr>
      <t>台</t>
    </r>
  </si>
  <si>
    <t>享受安保经费补助学校数</t>
  </si>
  <si>
    <t>50所</t>
  </si>
  <si>
    <t>继续教育培训人次</t>
  </si>
  <si>
    <t>全县接受继续教育培训的教师数</t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</si>
  <si>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8980</t>
    </r>
    <r>
      <rPr>
        <sz val="10"/>
        <rFont val="宋体"/>
        <family val="3"/>
        <charset val="134"/>
      </rPr>
      <t>人次</t>
    </r>
  </si>
  <si>
    <t>公费师范生培养人数</t>
  </si>
  <si>
    <r>
      <rPr>
        <sz val="10"/>
        <rFont val="Times New Roman"/>
        <family val="1"/>
      </rPr>
      <t>560</t>
    </r>
    <r>
      <rPr>
        <sz val="10"/>
        <rFont val="宋体"/>
        <family val="3"/>
        <charset val="134"/>
      </rPr>
      <t>人</t>
    </r>
  </si>
  <si>
    <t>乡村人才补助人数</t>
  </si>
  <si>
    <t>乡村人才津贴补助人数</t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</si>
  <si>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3800</t>
    </r>
    <r>
      <rPr>
        <sz val="10"/>
        <rFont val="宋体"/>
        <family val="3"/>
        <charset val="134"/>
      </rPr>
      <t>人</t>
    </r>
  </si>
  <si>
    <t xml:space="preserve">招聘教师人数 </t>
  </si>
  <si>
    <t>招聘教师人数</t>
  </si>
  <si>
    <r>
      <rPr>
        <sz val="10"/>
        <rFont val="Times New Roman"/>
        <family val="1"/>
      </rPr>
      <t>396</t>
    </r>
    <r>
      <rPr>
        <sz val="10"/>
        <rFont val="宋体"/>
        <family val="3"/>
        <charset val="134"/>
      </rPr>
      <t>人</t>
    </r>
  </si>
  <si>
    <t>实习老师人数</t>
  </si>
  <si>
    <t>实习老师聘用人数</t>
  </si>
  <si>
    <r>
      <rPr>
        <sz val="10"/>
        <rFont val="Times New Roman"/>
        <family val="1"/>
      </rPr>
      <t>285</t>
    </r>
    <r>
      <rPr>
        <sz val="10"/>
        <rFont val="宋体"/>
        <family val="3"/>
        <charset val="134"/>
      </rPr>
      <t>人</t>
    </r>
  </si>
  <si>
    <t>原民办教师补助人数</t>
  </si>
  <si>
    <t>享受生活补助的原民办教师人数</t>
  </si>
  <si>
    <r>
      <rPr>
        <sz val="10"/>
        <rFont val="Times New Roman"/>
        <family val="1"/>
      </rPr>
      <t>3479</t>
    </r>
    <r>
      <rPr>
        <sz val="10"/>
        <rFont val="宋体"/>
        <family val="3"/>
        <charset val="134"/>
      </rPr>
      <t>人</t>
    </r>
  </si>
  <si>
    <t>退休教师独生子女补助人数</t>
  </si>
  <si>
    <t>享受退休教师独生子女补助人数</t>
  </si>
  <si>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448</t>
    </r>
    <r>
      <rPr>
        <sz val="10"/>
        <rFont val="宋体"/>
        <family val="3"/>
        <charset val="134"/>
      </rPr>
      <t>人</t>
    </r>
  </si>
  <si>
    <t>学前教育公用经费补助幼儿园数</t>
  </si>
  <si>
    <t>学前教育公用经费补助民办普惠园数</t>
  </si>
  <si>
    <r>
      <rPr>
        <sz val="10"/>
        <rFont val="Times New Roman"/>
        <family val="1"/>
      </rPr>
      <t>51</t>
    </r>
    <r>
      <rPr>
        <sz val="10"/>
        <rFont val="宋体"/>
        <family val="3"/>
        <charset val="134"/>
      </rPr>
      <t>个</t>
    </r>
  </si>
  <si>
    <t>学前教育公用经费补助公办幼儿园量</t>
  </si>
  <si>
    <r>
      <rPr>
        <sz val="10"/>
        <rFont val="Times New Roman"/>
        <family val="1"/>
      </rPr>
      <t>63</t>
    </r>
    <r>
      <rPr>
        <sz val="10"/>
        <rFont val="宋体"/>
        <family val="3"/>
        <charset val="134"/>
      </rPr>
      <t>个</t>
    </r>
  </si>
  <si>
    <t>课桌椅、设备采购验收合格率</t>
  </si>
  <si>
    <t>年检合格率</t>
  </si>
  <si>
    <t>校车年检合格率</t>
  </si>
  <si>
    <t>保安设备运行正常率</t>
  </si>
  <si>
    <t>保安人员素质达标率</t>
  </si>
  <si>
    <t>培训合格率</t>
  </si>
  <si>
    <t>继续教育培训合格率</t>
  </si>
  <si>
    <t>培养合格率</t>
  </si>
  <si>
    <t>公费生培养合格率</t>
  </si>
  <si>
    <t>各类补助标准合规率</t>
  </si>
  <si>
    <t>各类补助发放准确率</t>
  </si>
  <si>
    <t>教师持证率</t>
  </si>
  <si>
    <t>实习教师持证率（教师资格证）</t>
  </si>
  <si>
    <t>按计划进度完成的及时率</t>
  </si>
  <si>
    <t>支出控制额</t>
  </si>
  <si>
    <r>
      <rPr>
        <sz val="10"/>
        <rFont val="Times New Roman"/>
        <family val="1"/>
      </rPr>
      <t>3595</t>
    </r>
    <r>
      <rPr>
        <sz val="10"/>
        <rFont val="宋体"/>
        <family val="3"/>
        <charset val="134"/>
      </rPr>
      <t>万元</t>
    </r>
  </si>
  <si>
    <t>费用开支合规率</t>
  </si>
  <si>
    <t>各项开支合理合规率</t>
  </si>
  <si>
    <t>校车安全运行</t>
  </si>
  <si>
    <t>对校车安全运行的影响</t>
  </si>
  <si>
    <t>保障</t>
  </si>
  <si>
    <t>校园周边治安</t>
  </si>
  <si>
    <t>对校园周边治安情况的影响</t>
  </si>
  <si>
    <t>教师队伍素质</t>
  </si>
  <si>
    <t>对教师队伍素质的影响</t>
  </si>
  <si>
    <t>社会公众对教育的认可度</t>
  </si>
  <si>
    <t>社会对教育的认可度</t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</si>
  <si>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90%</t>
    </r>
  </si>
  <si>
    <t>教育强县品牌</t>
  </si>
  <si>
    <t>对教育强县品牌的影响</t>
  </si>
  <si>
    <t>学生满意度</t>
  </si>
  <si>
    <t>学生的满意程度</t>
  </si>
  <si>
    <t>教师的满意程度</t>
  </si>
  <si>
    <t>学校的满意程度</t>
  </si>
  <si>
    <r>
      <rPr>
        <sz val="12"/>
        <rFont val="仿宋"/>
        <family val="3"/>
        <charset val="134"/>
      </rPr>
      <t>成立的专门管理机构：成立《教育专项资金管理小组》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资金管理办法：制定《桃源县教育局专项资金管理办法》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项目管理办法：制定《教育附加费管理办法》</t>
    </r>
    <r>
      <rPr>
        <sz val="12"/>
        <rFont val="Times New Roman"/>
        <family val="1"/>
      </rPr>
      <t xml:space="preserve">
</t>
    </r>
    <r>
      <rPr>
        <sz val="12"/>
        <rFont val="仿宋"/>
        <family val="3"/>
        <charset val="134"/>
      </rPr>
      <t>工作措施（方案、规划）：设备采购，1.按中标合同签订采购合同；2.按合同约定给付相关款项；3.按合同约定采购指标进行验收。人员经费，1.年初制定分配方案；2.报领导批准；3.按年初方案拨付到相关单位或个人。</t>
    </r>
  </si>
  <si>
    <t>课桌椅</t>
  </si>
  <si>
    <r>
      <rPr>
        <sz val="11"/>
        <rFont val="Times New Roman"/>
        <family val="1"/>
      </rPr>
      <t>54</t>
    </r>
    <r>
      <rPr>
        <sz val="11"/>
        <rFont val="宋体"/>
        <family val="3"/>
        <charset val="134"/>
      </rPr>
      <t>万元</t>
    </r>
  </si>
  <si>
    <r>
      <rPr>
        <sz val="11"/>
        <rFont val="Times New Roman"/>
        <family val="1"/>
      </rPr>
      <t>0.0152</t>
    </r>
    <r>
      <rPr>
        <sz val="11"/>
        <rFont val="宋体"/>
        <family val="3"/>
        <charset val="134"/>
      </rPr>
      <t>万元</t>
    </r>
  </si>
  <si>
    <t>市场询价</t>
  </si>
  <si>
    <r>
      <rPr>
        <sz val="11"/>
        <rFont val="Times New Roman"/>
        <family val="1"/>
      </rPr>
      <t>3550</t>
    </r>
    <r>
      <rPr>
        <sz val="11"/>
        <rFont val="宋体"/>
        <family val="3"/>
        <charset val="134"/>
      </rPr>
      <t>套</t>
    </r>
  </si>
  <si>
    <t>领导批示</t>
  </si>
  <si>
    <t>校车补贴</t>
  </si>
  <si>
    <r>
      <rPr>
        <sz val="11"/>
        <rFont val="Times New Roman"/>
        <family val="1"/>
      </rPr>
      <t>557</t>
    </r>
    <r>
      <rPr>
        <sz val="11"/>
        <rFont val="宋体"/>
        <family val="3"/>
        <charset val="134"/>
      </rPr>
      <t>万元</t>
    </r>
  </si>
  <si>
    <r>
      <rPr>
        <sz val="11"/>
        <rFont val="Times New Roman"/>
        <family val="1"/>
      </rPr>
      <t>1.6334</t>
    </r>
    <r>
      <rPr>
        <sz val="11"/>
        <rFont val="宋体"/>
        <family val="3"/>
        <charset val="134"/>
      </rPr>
      <t>万元</t>
    </r>
  </si>
  <si>
    <r>
      <rPr>
        <sz val="11"/>
        <rFont val="Times New Roman"/>
        <family val="1"/>
      </rPr>
      <t>341</t>
    </r>
    <r>
      <rPr>
        <sz val="11"/>
        <rFont val="宋体"/>
        <family val="3"/>
        <charset val="134"/>
      </rPr>
      <t>台</t>
    </r>
  </si>
  <si>
    <t>调研报告</t>
  </si>
  <si>
    <t>保安设施设备</t>
  </si>
  <si>
    <r>
      <rPr>
        <sz val="11"/>
        <rFont val="Times New Roman"/>
        <family val="1"/>
      </rPr>
      <t>200</t>
    </r>
    <r>
      <rPr>
        <sz val="11"/>
        <rFont val="宋体"/>
        <family val="3"/>
        <charset val="134"/>
      </rPr>
      <t>万元</t>
    </r>
  </si>
  <si>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万元</t>
    </r>
  </si>
  <si>
    <r>
      <rPr>
        <sz val="11"/>
        <rFont val="Times New Roman"/>
        <family val="1"/>
      </rPr>
      <t>50</t>
    </r>
    <r>
      <rPr>
        <sz val="11"/>
        <rFont val="宋体"/>
        <family val="3"/>
        <charset val="134"/>
      </rPr>
      <t>套</t>
    </r>
  </si>
  <si>
    <t>继续教育培训</t>
  </si>
  <si>
    <r>
      <rPr>
        <sz val="11"/>
        <rFont val="Times New Roman"/>
        <family val="1"/>
      </rPr>
      <t>647</t>
    </r>
    <r>
      <rPr>
        <sz val="11"/>
        <rFont val="宋体"/>
        <family val="3"/>
        <charset val="134"/>
      </rPr>
      <t>万元</t>
    </r>
  </si>
  <si>
    <r>
      <rPr>
        <sz val="11"/>
        <rFont val="宋体"/>
        <family val="3"/>
        <charset val="134"/>
      </rPr>
      <t>工资总额的</t>
    </r>
    <r>
      <rPr>
        <sz val="11"/>
        <rFont val="Times New Roman"/>
        <family val="1"/>
      </rPr>
      <t>1.5%</t>
    </r>
  </si>
  <si>
    <r>
      <rPr>
        <sz val="11"/>
        <rFont val="宋体"/>
        <family val="3"/>
        <charset val="134"/>
      </rPr>
      <t>湘政办发</t>
    </r>
    <r>
      <rPr>
        <sz val="11"/>
        <rFont val="Times New Roman"/>
        <family val="1"/>
      </rPr>
      <t>[2005]40</t>
    </r>
    <r>
      <rPr>
        <sz val="11"/>
        <rFont val="宋体"/>
        <family val="3"/>
        <charset val="134"/>
      </rPr>
      <t>号</t>
    </r>
  </si>
  <si>
    <r>
      <rPr>
        <sz val="11"/>
        <rFont val="Times New Roman"/>
        <family val="1"/>
      </rPr>
      <t>8980</t>
    </r>
    <r>
      <rPr>
        <sz val="11"/>
        <rFont val="宋体"/>
        <family val="3"/>
        <charset val="134"/>
      </rPr>
      <t>人次</t>
    </r>
  </si>
  <si>
    <t>年初计划</t>
  </si>
  <si>
    <t>公费师范生培养专项经费</t>
  </si>
  <si>
    <r>
      <rPr>
        <sz val="11"/>
        <rFont val="Times New Roman"/>
        <family val="1"/>
      </rPr>
      <t>230</t>
    </r>
    <r>
      <rPr>
        <sz val="11"/>
        <rFont val="宋体"/>
        <family val="3"/>
        <charset val="134"/>
      </rPr>
      <t>万元</t>
    </r>
  </si>
  <si>
    <r>
      <rPr>
        <sz val="11"/>
        <rFont val="Times New Roman"/>
        <family val="1"/>
      </rPr>
      <t>0.4107</t>
    </r>
    <r>
      <rPr>
        <sz val="11"/>
        <rFont val="宋体"/>
        <family val="3"/>
        <charset val="134"/>
      </rPr>
      <t>万元</t>
    </r>
  </si>
  <si>
    <r>
      <rPr>
        <sz val="11"/>
        <rFont val="宋体"/>
        <family val="3"/>
        <charset val="134"/>
      </rPr>
      <t>桃发</t>
    </r>
    <r>
      <rPr>
        <sz val="11"/>
        <rFont val="Times New Roman"/>
        <family val="1"/>
      </rPr>
      <t>[2017]5</t>
    </r>
    <r>
      <rPr>
        <sz val="11"/>
        <rFont val="宋体"/>
        <family val="3"/>
        <charset val="134"/>
      </rPr>
      <t>号</t>
    </r>
  </si>
  <si>
    <r>
      <rPr>
        <sz val="11"/>
        <rFont val="Times New Roman"/>
        <family val="1"/>
      </rPr>
      <t>560</t>
    </r>
    <r>
      <rPr>
        <sz val="11"/>
        <rFont val="宋体"/>
        <family val="3"/>
        <charset val="134"/>
      </rPr>
      <t>人</t>
    </r>
  </si>
  <si>
    <t>乡村人才津贴</t>
  </si>
  <si>
    <r>
      <rPr>
        <sz val="11"/>
        <rFont val="Times New Roman"/>
        <family val="1"/>
      </rPr>
      <t>0.18</t>
    </r>
    <r>
      <rPr>
        <sz val="11"/>
        <rFont val="宋体"/>
        <family val="3"/>
        <charset val="134"/>
      </rPr>
      <t>－</t>
    </r>
    <r>
      <rPr>
        <sz val="11"/>
        <rFont val="Times New Roman"/>
        <family val="1"/>
      </rPr>
      <t>0.36</t>
    </r>
    <r>
      <rPr>
        <sz val="11"/>
        <rFont val="宋体"/>
        <family val="3"/>
        <charset val="134"/>
      </rPr>
      <t>万元</t>
    </r>
  </si>
  <si>
    <t>湘政办发[2015]114号</t>
  </si>
  <si>
    <r>
      <rPr>
        <sz val="11"/>
        <rFont val="Times New Roman"/>
        <family val="1"/>
      </rPr>
      <t>3800</t>
    </r>
    <r>
      <rPr>
        <sz val="11"/>
        <rFont val="宋体"/>
        <family val="3"/>
        <charset val="134"/>
      </rPr>
      <t>人</t>
    </r>
  </si>
  <si>
    <t>实习教师补助</t>
  </si>
  <si>
    <r>
      <rPr>
        <sz val="11"/>
        <rFont val="Times New Roman"/>
        <family val="1"/>
      </rPr>
      <t>285</t>
    </r>
    <r>
      <rPr>
        <sz val="11"/>
        <rFont val="宋体"/>
        <family val="3"/>
        <charset val="134"/>
      </rPr>
      <t>万元</t>
    </r>
  </si>
  <si>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万元</t>
    </r>
  </si>
  <si>
    <t>往年贯例</t>
  </si>
  <si>
    <r>
      <rPr>
        <sz val="11"/>
        <rFont val="Times New Roman"/>
        <family val="1"/>
      </rPr>
      <t>285</t>
    </r>
    <r>
      <rPr>
        <sz val="11"/>
        <rFont val="宋体"/>
        <family val="3"/>
        <charset val="134"/>
      </rPr>
      <t>人</t>
    </r>
  </si>
  <si>
    <t>高考学考</t>
  </si>
  <si>
    <r>
      <rPr>
        <sz val="11"/>
        <rFont val="Times New Roman"/>
        <family val="1"/>
      </rPr>
      <t>130</t>
    </r>
    <r>
      <rPr>
        <sz val="11"/>
        <rFont val="宋体"/>
        <family val="3"/>
        <charset val="134"/>
      </rPr>
      <t>万元</t>
    </r>
  </si>
  <si>
    <r>
      <rPr>
        <sz val="11"/>
        <rFont val="宋体"/>
        <family val="3"/>
        <charset val="134"/>
      </rPr>
      <t>高考60万元/学考中考</t>
    </r>
    <r>
      <rPr>
        <sz val="11"/>
        <rFont val="宋体"/>
        <family val="3"/>
        <charset val="134"/>
      </rPr>
      <t>7</t>
    </r>
    <r>
      <rPr>
        <sz val="11"/>
        <rFont val="宋体"/>
        <family val="3"/>
        <charset val="134"/>
      </rPr>
      <t>0万元</t>
    </r>
  </si>
  <si>
    <r>
      <rPr>
        <sz val="11"/>
        <rFont val="Times New Roman"/>
        <family val="1"/>
      </rPr>
      <t>3</t>
    </r>
    <r>
      <rPr>
        <sz val="11"/>
        <rFont val="宋体"/>
        <family val="3"/>
        <charset val="134"/>
      </rPr>
      <t>次</t>
    </r>
  </si>
  <si>
    <t>教师招聘、体检、支教补助</t>
  </si>
  <si>
    <r>
      <rPr>
        <sz val="11"/>
        <rFont val="Times New Roman"/>
        <family val="1"/>
      </rPr>
      <t>152</t>
    </r>
    <r>
      <rPr>
        <sz val="11"/>
        <rFont val="宋体"/>
        <family val="3"/>
        <charset val="134"/>
      </rPr>
      <t>万元</t>
    </r>
  </si>
  <si>
    <r>
      <rPr>
        <sz val="11"/>
        <rFont val="宋体"/>
        <family val="3"/>
        <charset val="134"/>
      </rPr>
      <t>招聘教师工作经费152万元（含</t>
    </r>
    <r>
      <rPr>
        <sz val="11"/>
        <rFont val="宋体"/>
        <family val="3"/>
        <charset val="134"/>
      </rPr>
      <t>教师体检及支教补助）</t>
    </r>
  </si>
  <si>
    <t>原民办教师生活补贴</t>
  </si>
  <si>
    <r>
      <rPr>
        <sz val="11"/>
        <rFont val="Times New Roman"/>
        <family val="1"/>
      </rPr>
      <t>262</t>
    </r>
    <r>
      <rPr>
        <sz val="11"/>
        <rFont val="宋体"/>
        <family val="3"/>
        <charset val="134"/>
      </rPr>
      <t>万元</t>
    </r>
  </si>
  <si>
    <r>
      <rPr>
        <sz val="11"/>
        <rFont val="Times New Roman"/>
        <family val="1"/>
      </rPr>
      <t>0.108</t>
    </r>
    <r>
      <rPr>
        <sz val="11"/>
        <rFont val="宋体"/>
        <family val="3"/>
        <charset val="134"/>
      </rPr>
      <t>万元</t>
    </r>
    <r>
      <rPr>
        <sz val="11"/>
        <rFont val="Times New Roman"/>
        <family val="1"/>
      </rPr>
      <t>/0.144</t>
    </r>
    <r>
      <rPr>
        <sz val="11"/>
        <rFont val="宋体"/>
        <family val="3"/>
        <charset val="134"/>
      </rPr>
      <t>万元</t>
    </r>
    <r>
      <rPr>
        <sz val="11"/>
        <rFont val="Times New Roman"/>
        <family val="1"/>
      </rPr>
      <t>/0.18</t>
    </r>
    <r>
      <rPr>
        <sz val="11"/>
        <rFont val="宋体"/>
        <family val="3"/>
        <charset val="134"/>
      </rPr>
      <t>万元</t>
    </r>
    <r>
      <rPr>
        <sz val="11"/>
        <rFont val="Times New Roman"/>
        <family val="1"/>
      </rPr>
      <t>/0.216</t>
    </r>
    <r>
      <rPr>
        <sz val="11"/>
        <rFont val="宋体"/>
        <family val="3"/>
        <charset val="134"/>
      </rPr>
      <t>万元</t>
    </r>
  </si>
  <si>
    <r>
      <rPr>
        <sz val="11"/>
        <rFont val="Times New Roman"/>
        <family val="1"/>
      </rPr>
      <t>3479</t>
    </r>
    <r>
      <rPr>
        <sz val="11"/>
        <rFont val="宋体"/>
        <family val="3"/>
        <charset val="134"/>
      </rPr>
      <t>人</t>
    </r>
  </si>
  <si>
    <t>人社批复</t>
  </si>
  <si>
    <t>退休教师独生子女补助</t>
  </si>
  <si>
    <r>
      <rPr>
        <sz val="11"/>
        <rFont val="Times New Roman"/>
        <family val="1"/>
      </rPr>
      <t>235</t>
    </r>
    <r>
      <rPr>
        <sz val="11"/>
        <rFont val="宋体"/>
        <family val="3"/>
        <charset val="134"/>
      </rPr>
      <t>万元</t>
    </r>
  </si>
  <si>
    <r>
      <rPr>
        <sz val="11"/>
        <rFont val="Times New Roman"/>
        <family val="1"/>
      </rPr>
      <t>0.096</t>
    </r>
    <r>
      <rPr>
        <sz val="11"/>
        <rFont val="宋体"/>
        <family val="3"/>
        <charset val="134"/>
      </rPr>
      <t>万元</t>
    </r>
  </si>
  <si>
    <r>
      <rPr>
        <sz val="11"/>
        <rFont val="Times New Roman"/>
        <family val="1"/>
      </rPr>
      <t>2448</t>
    </r>
    <r>
      <rPr>
        <sz val="11"/>
        <rFont val="宋体"/>
        <family val="3"/>
        <charset val="134"/>
      </rPr>
      <t>人</t>
    </r>
  </si>
  <si>
    <t>义务教育教学质量监测</t>
  </si>
  <si>
    <r>
      <rPr>
        <sz val="11"/>
        <rFont val="Times New Roman"/>
        <family val="1"/>
      </rPr>
      <t>100</t>
    </r>
    <r>
      <rPr>
        <sz val="11"/>
        <rFont val="宋体"/>
        <family val="3"/>
        <charset val="134"/>
      </rPr>
      <t>万元</t>
    </r>
  </si>
  <si>
    <r>
      <rPr>
        <sz val="11"/>
        <rFont val="宋体"/>
        <family val="3"/>
        <charset val="134"/>
      </rPr>
      <t>组考经费</t>
    </r>
    <r>
      <rPr>
        <sz val="11"/>
        <rFont val="Times New Roman"/>
        <family val="1"/>
      </rPr>
      <t>30</t>
    </r>
    <r>
      <rPr>
        <sz val="11"/>
        <rFont val="宋体"/>
        <family val="3"/>
        <charset val="134"/>
      </rPr>
      <t>万元，试卷印刷</t>
    </r>
    <r>
      <rPr>
        <sz val="11"/>
        <rFont val="Times New Roman"/>
        <family val="1"/>
      </rPr>
      <t>70</t>
    </r>
    <r>
      <rPr>
        <sz val="11"/>
        <rFont val="宋体"/>
        <family val="3"/>
        <charset val="134"/>
      </rPr>
      <t>万元</t>
    </r>
  </si>
  <si>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次</t>
    </r>
  </si>
  <si>
    <t>公办园或普惠园公用经费</t>
  </si>
  <si>
    <r>
      <rPr>
        <sz val="11"/>
        <rFont val="Times New Roman"/>
        <family val="1"/>
      </rPr>
      <t>140</t>
    </r>
    <r>
      <rPr>
        <sz val="11"/>
        <rFont val="宋体"/>
        <family val="3"/>
        <charset val="134"/>
      </rPr>
      <t>万元</t>
    </r>
  </si>
  <si>
    <r>
      <rPr>
        <sz val="11"/>
        <rFont val="Times New Roman"/>
        <family val="1"/>
      </rPr>
      <t>0.05</t>
    </r>
    <r>
      <rPr>
        <sz val="11"/>
        <rFont val="宋体"/>
        <family val="3"/>
        <charset val="134"/>
      </rPr>
      <t>万元</t>
    </r>
  </si>
  <si>
    <r>
      <rPr>
        <sz val="11"/>
        <rFont val="宋体"/>
        <family val="3"/>
        <charset val="134"/>
      </rPr>
      <t>2</t>
    </r>
    <r>
      <rPr>
        <sz val="11"/>
        <rFont val="宋体"/>
        <family val="3"/>
        <charset val="134"/>
      </rPr>
      <t>800</t>
    </r>
    <r>
      <rPr>
        <sz val="11"/>
        <rFont val="宋体"/>
        <family val="3"/>
        <charset val="134"/>
      </rPr>
      <t>人</t>
    </r>
  </si>
  <si>
    <t>建设经费</t>
  </si>
  <si>
    <r>
      <rPr>
        <sz val="11"/>
        <rFont val="Times New Roman"/>
        <family val="1"/>
      </rPr>
      <t>194</t>
    </r>
    <r>
      <rPr>
        <sz val="11"/>
        <rFont val="宋体"/>
        <family val="3"/>
        <charset val="134"/>
      </rPr>
      <t>万元</t>
    </r>
  </si>
  <si>
    <r>
      <rPr>
        <sz val="11"/>
        <rFont val="宋体"/>
        <family val="3"/>
        <charset val="134"/>
      </rPr>
      <t>太平铺中心幼儿园重建</t>
    </r>
    <r>
      <rPr>
        <sz val="11"/>
        <rFont val="Times New Roman"/>
        <family val="1"/>
      </rPr>
      <t>194</t>
    </r>
    <r>
      <rPr>
        <sz val="11"/>
        <rFont val="宋体"/>
        <family val="3"/>
        <charset val="134"/>
      </rPr>
      <t>万元</t>
    </r>
  </si>
  <si>
    <t>1栋</t>
  </si>
  <si>
    <t>各类中小学体育赛事和民办教育专项等</t>
  </si>
  <si>
    <r>
      <rPr>
        <sz val="11"/>
        <rFont val="Times New Roman"/>
        <family val="1"/>
      </rPr>
      <t>209</t>
    </r>
    <r>
      <rPr>
        <sz val="11"/>
        <rFont val="宋体"/>
        <family val="3"/>
        <charset val="134"/>
      </rPr>
      <t>万元</t>
    </r>
  </si>
  <si>
    <r>
      <rPr>
        <b/>
        <sz val="12"/>
        <rFont val="Times New Roman"/>
        <family val="1"/>
      </rPr>
      <t>3595</t>
    </r>
    <r>
      <rPr>
        <b/>
        <sz val="12"/>
        <rFont val="宋体"/>
        <family val="3"/>
        <charset val="134"/>
      </rPr>
      <t>万元</t>
    </r>
  </si>
  <si>
    <t>填表人：张友红</t>
  </si>
  <si>
    <t>单位负责人签字：</t>
  </si>
  <si>
    <t>易际兵</t>
  </si>
  <si>
    <t>整体支出绩效目标表</t>
  </si>
  <si>
    <t>单位：桃源县教育局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</si>
  <si>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</si>
  <si>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</si>
  <si>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</si>
  <si>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</si>
  <si>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</si>
  <si>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</si>
  <si>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其他资金</t>
  </si>
  <si>
    <t>指标值类型</t>
  </si>
  <si>
    <t>度量单位</t>
  </si>
  <si>
    <t>指标值说明</t>
  </si>
  <si>
    <t>203001</t>
  </si>
  <si>
    <t>通过财政经费的投入，继续落实“薄弱学校改造”等文件精神，完成义务教育危改项目和薄改项目、学前教育项目、城区布局调整及学位扩容项目的建设，确保校舍安全，积极落实资助政策，狠抓教师队伍建设，保障教师待遇落实， 确保了机关和和学校的正常运转， 确保教育质量稳步提升，确保高考升学率位列全省前列，确保桃源县教育事业稳步发展。</t>
  </si>
  <si>
    <t>合格率</t>
  </si>
  <si>
    <t>%</t>
  </si>
  <si>
    <t>万元</t>
  </si>
  <si>
    <t>满意度</t>
  </si>
  <si>
    <t>服务对象满意度</t>
  </si>
  <si>
    <t>≥ 90</t>
  </si>
  <si>
    <t>一般公共预算“三公”经费支出表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</si>
</sst>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_ \¥* #,##0.00_ ;_ \¥* \-#,##0.00_ ;_ \¥* &quot;-&quot;??_ ;_ @_ "/>
    <numFmt numFmtId="177" formatCode="_ \¥* #,##0.00_ ;_ \¥* \-#,##0.00_ ;_ \¥* \-??_ ;_ @_ "/>
    <numFmt numFmtId="178" formatCode="yyyy&quot;年&quot;m&quot;月&quot;d&quot;日&quot;;@"/>
    <numFmt numFmtId="179" formatCode="#0"/>
    <numFmt numFmtId="180" formatCode="_ * #,##0_ ;_ * \-#,##0_ ;_ * &quot;-&quot;??_ ;_ @_ "/>
    <numFmt numFmtId="181" formatCode="#0.00"/>
    <numFmt numFmtId="182" formatCode="* #,##0.00;* \-#,##0.00;* &quot;&quot;??;@"/>
    <numFmt numFmtId="183" formatCode="0.00_);[Red]\(0.00\)"/>
  </numFmts>
  <fonts count="4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2"/>
      <name val="Times New Roman"/>
      <family val="1"/>
    </font>
    <font>
      <sz val="22"/>
      <name val="方正小标宋简体"/>
      <charset val="134"/>
    </font>
    <font>
      <sz val="22"/>
      <name val="Times New Roman"/>
      <family val="1"/>
    </font>
    <font>
      <sz val="12"/>
      <name val="仿宋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仿宋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b/>
      <sz val="2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9"/>
      <name val="SimSun"/>
      <charset val="134"/>
    </font>
    <font>
      <sz val="11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6"/>
      <name val="Times New Roman"/>
      <family val="1"/>
    </font>
    <font>
      <sz val="11"/>
      <color rgb="FF000000"/>
      <name val="宋体"/>
      <family val="3"/>
      <charset val="134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name val="仿宋"/>
      <family val="3"/>
      <charset val="134"/>
    </font>
    <font>
      <b/>
      <sz val="12"/>
      <name val="仿宋"/>
      <family val="3"/>
      <charset val="134"/>
    </font>
    <font>
      <sz val="12"/>
      <name val="等线"/>
      <family val="3"/>
      <charset val="134"/>
    </font>
    <font>
      <sz val="11"/>
      <color rgb="FF000000"/>
      <name val="微软雅黑"/>
      <family val="2"/>
      <charset val="134"/>
    </font>
    <font>
      <sz val="16"/>
      <name val="方正小标宋_GBK"/>
      <charset val="134"/>
    </font>
    <font>
      <sz val="11"/>
      <color rgb="FF000000"/>
      <name val="Times New Roman"/>
      <family val="1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176" fontId="23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7" fillId="0" borderId="0"/>
    <xf numFmtId="0" fontId="38" fillId="0" borderId="0"/>
  </cellStyleXfs>
  <cellXfs count="261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8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0" fillId="0" borderId="0" xfId="0" applyAlignment="1"/>
    <xf numFmtId="177" fontId="8" fillId="0" borderId="0" xfId="1" applyNumberFormat="1" applyFont="1" applyFill="1" applyAlignment="1">
      <alignment horizontal="center" vertical="center"/>
    </xf>
    <xf numFmtId="0" fontId="12" fillId="0" borderId="0" xfId="0" applyFont="1" applyAlignment="1"/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9" fontId="11" fillId="0" borderId="2" xfId="3" applyFont="1" applyBorder="1" applyAlignment="1">
      <alignment horizontal="center" vertical="center" wrapText="1"/>
    </xf>
    <xf numFmtId="177" fontId="14" fillId="0" borderId="0" xfId="1" applyNumberFormat="1" applyFont="1" applyAlignment="1">
      <alignment vertical="center"/>
    </xf>
    <xf numFmtId="0" fontId="14" fillId="0" borderId="0" xfId="0" applyFont="1">
      <alignment vertical="center"/>
    </xf>
    <xf numFmtId="177" fontId="14" fillId="0" borderId="0" xfId="1" applyNumberFormat="1" applyFont="1" applyBorder="1" applyAlignment="1">
      <alignment vertical="center"/>
    </xf>
    <xf numFmtId="0" fontId="14" fillId="0" borderId="0" xfId="0" applyFont="1" applyAlignment="1"/>
    <xf numFmtId="0" fontId="0" fillId="0" borderId="2" xfId="0" applyBorder="1" applyAlignment="1">
      <alignment vertical="center" wrapText="1"/>
    </xf>
    <xf numFmtId="177" fontId="8" fillId="0" borderId="0" xfId="1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77" fontId="8" fillId="0" borderId="0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8" fillId="0" borderId="16" xfId="0" applyFont="1" applyBorder="1">
      <alignment vertical="center"/>
    </xf>
    <xf numFmtId="177" fontId="8" fillId="0" borderId="0" xfId="1" applyNumberFormat="1" applyFont="1" applyBorder="1" applyAlignment="1">
      <alignment vertical="center"/>
    </xf>
    <xf numFmtId="0" fontId="9" fillId="0" borderId="16" xfId="0" applyFont="1" applyBorder="1" applyAlignment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57" fontId="11" fillId="0" borderId="2" xfId="0" applyNumberFormat="1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176" fontId="9" fillId="0" borderId="0" xfId="1" applyFont="1" applyBorder="1" applyAlignment="1">
      <alignment vertical="center"/>
    </xf>
    <xf numFmtId="0" fontId="9" fillId="0" borderId="0" xfId="0" applyFont="1" applyAlignment="1"/>
    <xf numFmtId="0" fontId="2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9" fontId="3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80" fontId="4" fillId="0" borderId="1" xfId="2" applyNumberFormat="1" applyFont="1" applyBorder="1" applyAlignment="1">
      <alignment vertical="center" wrapText="1"/>
    </xf>
    <xf numFmtId="181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81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181" fontId="3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24" fillId="0" borderId="0" xfId="0" applyFont="1">
      <alignment vertical="center"/>
    </xf>
    <xf numFmtId="0" fontId="25" fillId="0" borderId="0" xfId="0" applyFont="1" applyAlignment="1">
      <alignment horizontal="center" vertical="center" wrapText="1"/>
    </xf>
    <xf numFmtId="49" fontId="25" fillId="0" borderId="0" xfId="0" applyNumberFormat="1" applyFont="1" applyAlignment="1">
      <alignment horizontal="left" vertical="center"/>
    </xf>
    <xf numFmtId="182" fontId="25" fillId="0" borderId="0" xfId="0" applyNumberFormat="1" applyFont="1" applyAlignment="1">
      <alignment horizontal="center" vertical="center"/>
    </xf>
    <xf numFmtId="0" fontId="25" fillId="0" borderId="17" xfId="0" applyFont="1" applyBorder="1" applyAlignment="1">
      <alignment horizontal="right" vertical="center" wrapText="1"/>
    </xf>
    <xf numFmtId="0" fontId="25" fillId="0" borderId="18" xfId="0" applyFont="1" applyBorder="1" applyAlignment="1">
      <alignment horizontal="center" vertical="center" wrapText="1"/>
    </xf>
    <xf numFmtId="49" fontId="25" fillId="3" borderId="18" xfId="0" applyNumberFormat="1" applyFont="1" applyFill="1" applyBorder="1" applyAlignment="1">
      <alignment horizontal="center" vertical="center" wrapText="1"/>
    </xf>
    <xf numFmtId="4" fontId="26" fillId="0" borderId="19" xfId="0" applyNumberFormat="1" applyFont="1" applyBorder="1" applyAlignment="1">
      <alignment horizontal="right" vertical="center" wrapText="1"/>
    </xf>
    <xf numFmtId="49" fontId="25" fillId="3" borderId="19" xfId="0" applyNumberFormat="1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28" fillId="0" borderId="0" xfId="0" applyFont="1">
      <alignment vertical="center"/>
    </xf>
    <xf numFmtId="0" fontId="29" fillId="0" borderId="6" xfId="5" applyFont="1" applyBorder="1" applyAlignment="1">
      <alignment vertical="center"/>
    </xf>
    <xf numFmtId="0" fontId="29" fillId="0" borderId="0" xfId="5" applyFont="1" applyAlignment="1">
      <alignment horizontal="center" vertical="center"/>
    </xf>
    <xf numFmtId="0" fontId="30" fillId="0" borderId="2" xfId="5" applyFont="1" applyBorder="1" applyAlignment="1">
      <alignment horizontal="center" vertical="center"/>
    </xf>
    <xf numFmtId="0" fontId="29" fillId="0" borderId="2" xfId="4" applyFont="1" applyBorder="1" applyAlignment="1">
      <alignment horizontal="left" vertical="center"/>
    </xf>
    <xf numFmtId="183" fontId="29" fillId="0" borderId="2" xfId="5" applyNumberFormat="1" applyFont="1" applyBorder="1" applyAlignment="1">
      <alignment horizontal="center" vertical="center"/>
    </xf>
    <xf numFmtId="183" fontId="29" fillId="0" borderId="2" xfId="5" applyNumberFormat="1" applyFont="1" applyBorder="1" applyAlignment="1">
      <alignment vertical="center"/>
    </xf>
    <xf numFmtId="0" fontId="29" fillId="0" borderId="2" xfId="4" applyFont="1" applyBorder="1" applyAlignment="1">
      <alignment horizontal="center" vertical="center"/>
    </xf>
    <xf numFmtId="0" fontId="31" fillId="0" borderId="2" xfId="4" applyFont="1" applyBorder="1" applyAlignment="1">
      <alignment horizontal="center" vertical="center"/>
    </xf>
    <xf numFmtId="4" fontId="0" fillId="0" borderId="0" xfId="0" applyNumberFormat="1" applyAlignment="1"/>
    <xf numFmtId="0" fontId="29" fillId="0" borderId="2" xfId="5" applyFont="1" applyBorder="1" applyAlignment="1">
      <alignment horizontal="center" vertical="center"/>
    </xf>
    <xf numFmtId="0" fontId="31" fillId="0" borderId="2" xfId="4" applyFont="1" applyBorder="1" applyAlignment="1">
      <alignment horizontal="left" vertical="center"/>
    </xf>
    <xf numFmtId="0" fontId="32" fillId="0" borderId="2" xfId="0" applyFont="1" applyBorder="1" applyAlignment="1"/>
    <xf numFmtId="0" fontId="29" fillId="0" borderId="2" xfId="5" applyFont="1" applyBorder="1" applyAlignment="1">
      <alignment vertical="center"/>
    </xf>
    <xf numFmtId="0" fontId="33" fillId="0" borderId="2" xfId="4" applyFont="1" applyBorder="1" applyAlignment="1">
      <alignment horizontal="center" vertical="center"/>
    </xf>
    <xf numFmtId="4" fontId="3" fillId="0" borderId="0" xfId="0" applyNumberFormat="1" applyFont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7" fillId="0" borderId="0" xfId="5" applyFont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30" fillId="0" borderId="2" xfId="5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9" fontId="12" fillId="0" borderId="2" xfId="3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77" fontId="14" fillId="0" borderId="16" xfId="1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57" fontId="11" fillId="0" borderId="10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9" fontId="11" fillId="0" borderId="10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/>
    </xf>
    <xf numFmtId="9" fontId="11" fillId="0" borderId="10" xfId="0" applyNumberFormat="1" applyFont="1" applyBorder="1" applyAlignment="1">
      <alignment horizontal="center" vertical="center"/>
    </xf>
    <xf numFmtId="9" fontId="11" fillId="0" borderId="12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9" fillId="0" borderId="0" xfId="1" applyFont="1" applyBorder="1" applyAlignment="1">
      <alignment horizontal="left" vertical="center"/>
    </xf>
    <xf numFmtId="49" fontId="9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9" fontId="12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9" fontId="12" fillId="0" borderId="2" xfId="0" applyNumberFormat="1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177" fontId="8" fillId="0" borderId="16" xfId="1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9" fontId="11" fillId="0" borderId="2" xfId="3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9" fontId="12" fillId="0" borderId="13" xfId="0" applyNumberFormat="1" applyFont="1" applyBorder="1" applyAlignment="1">
      <alignment horizontal="center" vertical="center"/>
    </xf>
    <xf numFmtId="9" fontId="12" fillId="0" borderId="14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10" xfId="3" applyNumberFormat="1" applyFont="1" applyFill="1" applyBorder="1" applyAlignment="1">
      <alignment horizontal="center" vertical="center"/>
    </xf>
    <xf numFmtId="0" fontId="12" fillId="0" borderId="12" xfId="3" applyNumberFormat="1" applyFont="1" applyFill="1" applyBorder="1" applyAlignment="1">
      <alignment horizontal="center" vertical="center"/>
    </xf>
    <xf numFmtId="9" fontId="12" fillId="0" borderId="10" xfId="3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77" fontId="8" fillId="0" borderId="16" xfId="1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6">
    <cellStyle name="百分比" xfId="3" builtinId="5"/>
    <cellStyle name="常规" xfId="0" builtinId="0"/>
    <cellStyle name="常规_04-分类改革-预算表" xfId="5" xr:uid="{00000000-0005-0000-0000-000032000000}"/>
    <cellStyle name="常规_2015年蓝本格式" xfId="4" xr:uid="{00000000-0005-0000-0000-00002A000000}"/>
    <cellStyle name="货币" xfId="1" builtinId="4"/>
    <cellStyle name="千位分隔" xfId="2" builtinId="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opLeftCell="A4" workbookViewId="0">
      <selection activeCell="A21" sqref="A21:XFD21"/>
    </sheetView>
  </sheetViews>
  <sheetFormatPr defaultColWidth="10" defaultRowHeight="14"/>
  <cols>
    <col min="1" max="1" width="6.36328125" customWidth="1"/>
    <col min="2" max="2" width="9.90625" customWidth="1"/>
    <col min="3" max="3" width="81.08984375" customWidth="1"/>
    <col min="4" max="8" width="9.7265625" customWidth="1"/>
  </cols>
  <sheetData>
    <row r="1" spans="1:7" ht="32.9" customHeight="1">
      <c r="A1" s="1" t="s">
        <v>0</v>
      </c>
      <c r="B1" s="108" t="s">
        <v>1</v>
      </c>
      <c r="C1" s="108"/>
    </row>
    <row r="2" spans="1:7" ht="25" customHeight="1">
      <c r="B2" s="108"/>
      <c r="C2" s="108"/>
    </row>
    <row r="3" spans="1:7" ht="43.9" customHeight="1">
      <c r="B3" s="107" t="s">
        <v>2</v>
      </c>
      <c r="C3" s="107"/>
    </row>
    <row r="4" spans="1:7" ht="32.65" customHeight="1">
      <c r="B4" s="104">
        <v>1</v>
      </c>
      <c r="C4" s="105" t="s">
        <v>3</v>
      </c>
      <c r="D4" s="1"/>
    </row>
    <row r="5" spans="1:7" ht="32.65" customHeight="1">
      <c r="B5" s="104">
        <v>2</v>
      </c>
      <c r="C5" s="106" t="s">
        <v>4</v>
      </c>
    </row>
    <row r="6" spans="1:7" ht="32.65" customHeight="1">
      <c r="B6" s="104">
        <v>3</v>
      </c>
      <c r="C6" s="105" t="s">
        <v>5</v>
      </c>
    </row>
    <row r="7" spans="1:7" ht="32.65" customHeight="1">
      <c r="B7" s="104">
        <v>4</v>
      </c>
      <c r="C7" s="105" t="s">
        <v>6</v>
      </c>
      <c r="G7" s="1"/>
    </row>
    <row r="8" spans="1:7" ht="32.65" customHeight="1">
      <c r="B8" s="104">
        <v>5</v>
      </c>
      <c r="C8" s="105" t="s">
        <v>7</v>
      </c>
    </row>
    <row r="9" spans="1:7" ht="32.65" customHeight="1">
      <c r="B9" s="104">
        <v>6</v>
      </c>
      <c r="C9" s="105" t="s">
        <v>8</v>
      </c>
    </row>
    <row r="10" spans="1:7" ht="32.65" customHeight="1">
      <c r="B10" s="104">
        <v>7</v>
      </c>
      <c r="C10" s="105" t="s">
        <v>9</v>
      </c>
    </row>
    <row r="11" spans="1:7" ht="32.65" customHeight="1">
      <c r="B11" s="104">
        <v>8</v>
      </c>
      <c r="C11" s="105" t="s">
        <v>10</v>
      </c>
    </row>
    <row r="12" spans="1:7" ht="32.65" customHeight="1">
      <c r="B12" s="104">
        <v>9</v>
      </c>
      <c r="C12" s="105" t="s">
        <v>11</v>
      </c>
    </row>
    <row r="13" spans="1:7" ht="32.65" customHeight="1">
      <c r="B13" s="104">
        <v>10</v>
      </c>
      <c r="C13" s="105" t="s">
        <v>12</v>
      </c>
    </row>
    <row r="14" spans="1:7" ht="32.65" customHeight="1">
      <c r="B14" s="104">
        <v>11</v>
      </c>
      <c r="C14" s="105" t="s">
        <v>13</v>
      </c>
    </row>
    <row r="15" spans="1:7" ht="32.65" customHeight="1">
      <c r="B15" s="104">
        <v>12</v>
      </c>
      <c r="C15" s="105" t="s">
        <v>14</v>
      </c>
    </row>
    <row r="16" spans="1:7" ht="32.65" customHeight="1">
      <c r="B16" s="104">
        <v>13</v>
      </c>
      <c r="C16" s="105" t="s">
        <v>15</v>
      </c>
    </row>
    <row r="17" spans="2:3" ht="32.65" customHeight="1">
      <c r="B17" s="104">
        <v>14</v>
      </c>
      <c r="C17" s="105" t="s">
        <v>16</v>
      </c>
    </row>
    <row r="18" spans="2:3" ht="32.65" customHeight="1">
      <c r="B18" s="104">
        <v>15</v>
      </c>
      <c r="C18" s="105" t="s">
        <v>17</v>
      </c>
    </row>
    <row r="19" spans="2:3" ht="32.65" customHeight="1">
      <c r="B19" s="104">
        <v>16</v>
      </c>
      <c r="C19" s="105" t="s">
        <v>18</v>
      </c>
    </row>
    <row r="20" spans="2:3" ht="32.65" customHeight="1">
      <c r="B20" s="104">
        <v>17</v>
      </c>
      <c r="C20" s="105" t="s">
        <v>19</v>
      </c>
    </row>
    <row r="21" spans="2:3" ht="32.65" customHeight="1">
      <c r="B21" s="104">
        <v>18</v>
      </c>
      <c r="C21" s="105" t="s">
        <v>20</v>
      </c>
    </row>
    <row r="22" spans="2:3" ht="32.65" customHeight="1">
      <c r="B22" s="104">
        <v>19</v>
      </c>
      <c r="C22" s="105" t="s">
        <v>21</v>
      </c>
    </row>
    <row r="23" spans="2:3" ht="32.65" customHeight="1">
      <c r="B23" s="104">
        <v>20</v>
      </c>
      <c r="C23" s="105" t="s">
        <v>22</v>
      </c>
    </row>
    <row r="24" spans="2:3" ht="32.65" customHeight="1">
      <c r="B24" s="104">
        <v>21</v>
      </c>
      <c r="C24" s="105" t="s">
        <v>23</v>
      </c>
    </row>
    <row r="25" spans="2:3" ht="32.65" customHeight="1">
      <c r="B25" s="104">
        <v>22</v>
      </c>
      <c r="C25" s="105" t="s">
        <v>24</v>
      </c>
    </row>
    <row r="26" spans="2:3" ht="32.65" customHeight="1">
      <c r="B26" s="104">
        <v>23</v>
      </c>
      <c r="C26" s="105" t="s">
        <v>25</v>
      </c>
    </row>
    <row r="27" spans="2:3" ht="32.65" customHeight="1">
      <c r="B27" s="104">
        <v>24</v>
      </c>
      <c r="C27" s="105" t="s">
        <v>26</v>
      </c>
    </row>
    <row r="28" spans="2:3" ht="32.65" customHeight="1">
      <c r="B28" s="104">
        <v>25</v>
      </c>
      <c r="C28" s="105" t="s">
        <v>27</v>
      </c>
    </row>
    <row r="29" spans="2:3" ht="32.65" customHeight="1">
      <c r="B29" s="104">
        <v>26</v>
      </c>
      <c r="C29" s="105" t="s">
        <v>28</v>
      </c>
    </row>
    <row r="30" spans="2:3" ht="32.65" customHeight="1">
      <c r="B30" s="104">
        <v>27</v>
      </c>
      <c r="C30" s="105" t="s">
        <v>29</v>
      </c>
    </row>
    <row r="31" spans="2:3" ht="32.65" customHeight="1">
      <c r="B31" s="104">
        <v>28</v>
      </c>
      <c r="C31" s="105" t="s">
        <v>30</v>
      </c>
    </row>
    <row r="32" spans="2:3" ht="32.65" customHeight="1">
      <c r="B32" s="104">
        <v>29</v>
      </c>
      <c r="C32" s="105" t="s">
        <v>31</v>
      </c>
    </row>
    <row r="33" spans="2:3" ht="32.65" customHeight="1">
      <c r="B33" s="104">
        <v>30</v>
      </c>
      <c r="C33" s="105" t="s">
        <v>32</v>
      </c>
    </row>
    <row r="34" spans="2:3" ht="32.65" customHeight="1">
      <c r="B34" s="104">
        <v>31</v>
      </c>
      <c r="C34" s="105" t="s">
        <v>33</v>
      </c>
    </row>
    <row r="35" spans="2:3" ht="32.65" customHeight="1">
      <c r="B35" s="104">
        <v>32</v>
      </c>
      <c r="C35" s="105" t="s">
        <v>34</v>
      </c>
    </row>
    <row r="36" spans="2:3" ht="32.65" customHeight="1">
      <c r="B36" s="104">
        <v>33</v>
      </c>
      <c r="C36" s="105" t="s">
        <v>35</v>
      </c>
    </row>
    <row r="37" spans="2:3" ht="32.65" customHeight="1">
      <c r="B37" s="104">
        <v>34</v>
      </c>
      <c r="C37" s="105" t="s">
        <v>36</v>
      </c>
    </row>
    <row r="38" spans="2:3" ht="31.15" customHeight="1">
      <c r="B38" s="107" t="s">
        <v>37</v>
      </c>
      <c r="C38" s="107"/>
    </row>
    <row r="39" spans="2:3" ht="32.65" customHeight="1">
      <c r="B39" s="104">
        <v>1</v>
      </c>
      <c r="C39" s="105" t="s">
        <v>38</v>
      </c>
    </row>
    <row r="40" spans="2:3" ht="32.65" customHeight="1">
      <c r="B40" s="104">
        <v>2</v>
      </c>
      <c r="C40" s="105" t="s">
        <v>39</v>
      </c>
    </row>
    <row r="41" spans="2:3" ht="32.65" customHeight="1">
      <c r="B41" s="104">
        <v>3</v>
      </c>
      <c r="C41" s="105" t="s">
        <v>40</v>
      </c>
    </row>
    <row r="42" spans="2:3" ht="32.65" customHeight="1">
      <c r="B42" s="104">
        <v>4</v>
      </c>
      <c r="C42" s="105" t="s">
        <v>41</v>
      </c>
    </row>
    <row r="43" spans="2:3" ht="32.65" customHeight="1">
      <c r="B43" s="104">
        <v>5</v>
      </c>
      <c r="C43" s="105" t="s">
        <v>42</v>
      </c>
    </row>
  </sheetData>
  <mergeCells count="3">
    <mergeCell ref="B3:C3"/>
    <mergeCell ref="B38:C38"/>
    <mergeCell ref="B1:C2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24"/>
  <sheetViews>
    <sheetView zoomScale="60" zoomScaleNormal="60" workbookViewId="0">
      <selection activeCell="N12" sqref="N12"/>
    </sheetView>
  </sheetViews>
  <sheetFormatPr defaultColWidth="10" defaultRowHeight="14"/>
  <cols>
    <col min="1" max="1" width="6.08984375" customWidth="1"/>
    <col min="2" max="2" width="6.90625" customWidth="1"/>
    <col min="3" max="3" width="7.90625" customWidth="1"/>
    <col min="4" max="4" width="13.6328125" customWidth="1"/>
    <col min="5" max="5" width="47.26953125" customWidth="1"/>
    <col min="6" max="6" width="17.90625" customWidth="1"/>
    <col min="7" max="7" width="8.453125" customWidth="1"/>
    <col min="8" max="11" width="9.7265625" customWidth="1"/>
    <col min="12" max="12" width="10.26953125" bestFit="1" customWidth="1"/>
    <col min="13" max="20" width="9.7265625" customWidth="1"/>
    <col min="21" max="24" width="13.26953125" customWidth="1"/>
    <col min="25" max="25" width="16.36328125" customWidth="1"/>
    <col min="26" max="27" width="9.7265625" customWidth="1"/>
  </cols>
  <sheetData>
    <row r="1" spans="1:25" ht="16.399999999999999" customHeight="1">
      <c r="A1" s="1"/>
    </row>
    <row r="2" spans="1:25" ht="47.5" customHeight="1">
      <c r="A2" s="108" t="s">
        <v>332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</row>
    <row r="3" spans="1:25" ht="33.6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</row>
    <row r="4" spans="1:25" ht="20.65" customHeight="1">
      <c r="U4" s="113" t="s">
        <v>44</v>
      </c>
      <c r="V4" s="113"/>
      <c r="W4" s="113"/>
      <c r="X4" s="113"/>
      <c r="Y4" s="113"/>
    </row>
    <row r="5" spans="1:25" ht="31.9" customHeight="1">
      <c r="A5" s="112" t="s">
        <v>224</v>
      </c>
      <c r="B5" s="112"/>
      <c r="C5" s="112"/>
      <c r="D5" s="112" t="s">
        <v>225</v>
      </c>
      <c r="E5" s="112" t="s">
        <v>333</v>
      </c>
      <c r="F5" s="112" t="s">
        <v>171</v>
      </c>
      <c r="G5" s="112" t="s">
        <v>228</v>
      </c>
      <c r="H5" s="112"/>
      <c r="I5" s="112"/>
      <c r="J5" s="112"/>
      <c r="K5" s="112"/>
      <c r="L5" s="112" t="s">
        <v>229</v>
      </c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 t="s">
        <v>232</v>
      </c>
      <c r="X5" s="112"/>
      <c r="Y5" s="112"/>
    </row>
    <row r="6" spans="1:25" ht="33.65" customHeight="1">
      <c r="A6" s="2" t="s">
        <v>242</v>
      </c>
      <c r="B6" s="2" t="s">
        <v>243</v>
      </c>
      <c r="C6" s="2" t="s">
        <v>244</v>
      </c>
      <c r="D6" s="112"/>
      <c r="E6" s="112"/>
      <c r="F6" s="112"/>
      <c r="G6" s="2" t="s">
        <v>148</v>
      </c>
      <c r="H6" s="49" t="s">
        <v>334</v>
      </c>
      <c r="I6" s="49" t="s">
        <v>335</v>
      </c>
      <c r="J6" s="49" t="s">
        <v>336</v>
      </c>
      <c r="K6" s="49" t="s">
        <v>337</v>
      </c>
      <c r="L6" s="2" t="s">
        <v>148</v>
      </c>
      <c r="M6" s="2" t="s">
        <v>338</v>
      </c>
      <c r="N6" s="2" t="s">
        <v>339</v>
      </c>
      <c r="O6" s="2" t="s">
        <v>340</v>
      </c>
      <c r="P6" s="2" t="s">
        <v>341</v>
      </c>
      <c r="Q6" s="2" t="s">
        <v>342</v>
      </c>
      <c r="R6" s="2" t="s">
        <v>343</v>
      </c>
      <c r="S6" s="2" t="s">
        <v>344</v>
      </c>
      <c r="T6" s="2" t="s">
        <v>345</v>
      </c>
      <c r="U6" s="2" t="s">
        <v>346</v>
      </c>
      <c r="V6" s="2" t="s">
        <v>347</v>
      </c>
      <c r="W6" s="2" t="s">
        <v>148</v>
      </c>
      <c r="X6" s="2" t="s">
        <v>348</v>
      </c>
      <c r="Y6" s="2" t="s">
        <v>349</v>
      </c>
    </row>
    <row r="7" spans="1:25" ht="26.65" customHeight="1">
      <c r="A7" s="49"/>
      <c r="B7" s="49"/>
      <c r="C7" s="49"/>
      <c r="D7" s="49"/>
      <c r="E7" s="49" t="s">
        <v>148</v>
      </c>
      <c r="F7" s="74">
        <v>6938.29</v>
      </c>
      <c r="G7" s="74"/>
      <c r="H7" s="74"/>
      <c r="I7" s="74"/>
      <c r="J7" s="74"/>
      <c r="K7" s="74"/>
      <c r="L7" s="74">
        <v>6938.29</v>
      </c>
      <c r="M7" s="74">
        <v>6628.29</v>
      </c>
      <c r="N7" s="74"/>
      <c r="O7" s="74"/>
      <c r="P7" s="74"/>
      <c r="Q7" s="74"/>
      <c r="R7" s="74"/>
      <c r="S7" s="74"/>
      <c r="T7" s="74"/>
      <c r="U7" s="74">
        <v>310</v>
      </c>
      <c r="V7" s="74"/>
      <c r="W7" s="74"/>
      <c r="X7" s="74"/>
      <c r="Y7" s="74"/>
    </row>
    <row r="8" spans="1:25" ht="26.65" customHeight="1">
      <c r="A8" s="49"/>
      <c r="B8" s="49"/>
      <c r="C8" s="49"/>
      <c r="D8" s="50" t="s">
        <v>166</v>
      </c>
      <c r="E8" s="50" t="s">
        <v>167</v>
      </c>
      <c r="F8" s="74">
        <v>6938.29</v>
      </c>
      <c r="G8" s="74"/>
      <c r="H8" s="74"/>
      <c r="I8" s="74"/>
      <c r="J8" s="74"/>
      <c r="K8" s="74"/>
      <c r="L8" s="53">
        <v>6938.29</v>
      </c>
      <c r="M8" s="53">
        <v>6628.29</v>
      </c>
      <c r="N8" s="53"/>
      <c r="O8" s="53"/>
      <c r="P8" s="53"/>
      <c r="Q8" s="53"/>
      <c r="R8" s="53"/>
      <c r="S8" s="53"/>
      <c r="T8" s="53"/>
      <c r="U8" s="53">
        <v>310</v>
      </c>
      <c r="V8" s="53"/>
      <c r="W8" s="53"/>
      <c r="X8" s="53"/>
      <c r="Y8" s="53"/>
    </row>
    <row r="9" spans="1:25" ht="26.65" customHeight="1">
      <c r="A9" s="49"/>
      <c r="B9" s="49"/>
      <c r="C9" s="49"/>
      <c r="D9" s="50" t="s">
        <v>168</v>
      </c>
      <c r="E9" s="50" t="s">
        <v>169</v>
      </c>
      <c r="F9" s="74">
        <v>6938.29</v>
      </c>
      <c r="G9" s="74"/>
      <c r="H9" s="74"/>
      <c r="I9" s="74"/>
      <c r="J9" s="74"/>
      <c r="K9" s="74"/>
      <c r="L9" s="53">
        <v>6938.29</v>
      </c>
      <c r="M9" s="53">
        <v>6628.29</v>
      </c>
      <c r="N9" s="53"/>
      <c r="O9" s="53"/>
      <c r="P9" s="53"/>
      <c r="Q9" s="53"/>
      <c r="R9" s="53"/>
      <c r="S9" s="53"/>
      <c r="T9" s="53"/>
      <c r="U9" s="53">
        <v>310</v>
      </c>
      <c r="V9" s="53"/>
      <c r="W9" s="53"/>
      <c r="X9" s="53"/>
      <c r="Y9" s="53"/>
    </row>
    <row r="10" spans="1:25" ht="26.65" customHeight="1">
      <c r="A10" s="3">
        <v>205</v>
      </c>
      <c r="B10" s="3"/>
      <c r="C10" s="3"/>
      <c r="D10" s="51">
        <v>203001</v>
      </c>
      <c r="E10" s="51"/>
      <c r="F10" s="68">
        <v>6938.29</v>
      </c>
      <c r="G10" s="68"/>
      <c r="H10" s="68"/>
      <c r="I10" s="68"/>
      <c r="J10" s="68"/>
      <c r="K10" s="68"/>
      <c r="L10" s="4">
        <v>6938.29</v>
      </c>
      <c r="M10" s="4">
        <f>M11+M13</f>
        <v>6628.29</v>
      </c>
      <c r="N10" s="53"/>
      <c r="O10" s="53"/>
      <c r="P10" s="53"/>
      <c r="Q10" s="53"/>
      <c r="R10" s="53"/>
      <c r="S10" s="53"/>
      <c r="T10" s="53"/>
      <c r="U10" s="53">
        <v>310</v>
      </c>
      <c r="V10" s="53"/>
      <c r="W10" s="53"/>
      <c r="X10" s="53"/>
      <c r="Y10" s="53"/>
    </row>
    <row r="11" spans="1:25" ht="26.65" customHeight="1">
      <c r="A11" s="3">
        <v>205</v>
      </c>
      <c r="B11" s="5" t="s">
        <v>246</v>
      </c>
      <c r="C11" s="3"/>
      <c r="D11" s="51">
        <v>203001</v>
      </c>
      <c r="E11" s="51"/>
      <c r="F11" s="68">
        <v>1</v>
      </c>
      <c r="G11" s="68"/>
      <c r="H11" s="68"/>
      <c r="I11" s="68"/>
      <c r="J11" s="68"/>
      <c r="K11" s="68"/>
      <c r="L11" s="4">
        <v>1</v>
      </c>
      <c r="M11" s="4">
        <v>1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5" ht="26.15" customHeight="1">
      <c r="A12" s="5" t="s">
        <v>248</v>
      </c>
      <c r="B12" s="5" t="s">
        <v>246</v>
      </c>
      <c r="C12" s="5" t="s">
        <v>250</v>
      </c>
      <c r="D12" s="51" t="s">
        <v>287</v>
      </c>
      <c r="E12" s="3" t="s">
        <v>308</v>
      </c>
      <c r="F12" s="4">
        <v>1</v>
      </c>
      <c r="G12" s="4"/>
      <c r="H12" s="4"/>
      <c r="I12" s="4"/>
      <c r="J12" s="4"/>
      <c r="K12" s="4"/>
      <c r="L12" s="4">
        <v>1</v>
      </c>
      <c r="M12" s="4">
        <v>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26.15" customHeight="1">
      <c r="A13" s="5">
        <v>205</v>
      </c>
      <c r="B13" s="5" t="s">
        <v>252</v>
      </c>
      <c r="C13" s="5"/>
      <c r="D13" s="51">
        <v>203001</v>
      </c>
      <c r="E13" s="3"/>
      <c r="F13" s="4">
        <v>6937.29</v>
      </c>
      <c r="G13" s="4"/>
      <c r="H13" s="4"/>
      <c r="I13" s="4"/>
      <c r="J13" s="4"/>
      <c r="K13" s="4"/>
      <c r="L13" s="4">
        <v>6937.29</v>
      </c>
      <c r="M13" s="4">
        <f>SUM(M14:M24)</f>
        <v>6627.29</v>
      </c>
      <c r="N13" s="4"/>
      <c r="O13" s="4"/>
      <c r="P13" s="4"/>
      <c r="Q13" s="4"/>
      <c r="R13" s="4"/>
      <c r="S13" s="4"/>
      <c r="T13" s="4"/>
      <c r="U13" s="4">
        <f>310</f>
        <v>310</v>
      </c>
      <c r="V13" s="4"/>
      <c r="W13" s="4"/>
      <c r="X13" s="4"/>
      <c r="Y13" s="4"/>
    </row>
    <row r="14" spans="1:25" ht="26.15" customHeight="1">
      <c r="A14" s="5" t="s">
        <v>248</v>
      </c>
      <c r="B14" s="5" t="s">
        <v>252</v>
      </c>
      <c r="C14" s="5" t="s">
        <v>250</v>
      </c>
      <c r="D14" s="51" t="s">
        <v>287</v>
      </c>
      <c r="E14" s="3" t="s">
        <v>315</v>
      </c>
      <c r="F14" s="4">
        <v>703.67</v>
      </c>
      <c r="G14" s="4"/>
      <c r="H14" s="4"/>
      <c r="I14" s="4"/>
      <c r="J14" s="4"/>
      <c r="K14" s="4"/>
      <c r="L14" s="4">
        <v>703.67</v>
      </c>
      <c r="M14" s="4">
        <v>703.67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26.15" customHeight="1">
      <c r="A15" s="5" t="s">
        <v>248</v>
      </c>
      <c r="B15" s="5" t="s">
        <v>252</v>
      </c>
      <c r="C15" s="5" t="s">
        <v>250</v>
      </c>
      <c r="D15" s="51" t="s">
        <v>287</v>
      </c>
      <c r="E15" s="3" t="s">
        <v>316</v>
      </c>
      <c r="F15" s="4">
        <v>359.31</v>
      </c>
      <c r="G15" s="4"/>
      <c r="H15" s="4"/>
      <c r="I15" s="4"/>
      <c r="J15" s="4"/>
      <c r="K15" s="4"/>
      <c r="L15" s="4">
        <v>359.31</v>
      </c>
      <c r="M15" s="4">
        <v>359.31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26.15" customHeight="1">
      <c r="A16" s="5" t="s">
        <v>248</v>
      </c>
      <c r="B16" s="5" t="s">
        <v>252</v>
      </c>
      <c r="C16" s="5" t="s">
        <v>250</v>
      </c>
      <c r="D16" s="51" t="s">
        <v>287</v>
      </c>
      <c r="E16" s="3" t="s">
        <v>317</v>
      </c>
      <c r="F16" s="4">
        <v>562.94000000000005</v>
      </c>
      <c r="G16" s="4"/>
      <c r="H16" s="4"/>
      <c r="I16" s="4"/>
      <c r="J16" s="4"/>
      <c r="K16" s="4"/>
      <c r="L16" s="4">
        <v>562.94000000000005</v>
      </c>
      <c r="M16" s="4">
        <v>562.94000000000005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26.15" customHeight="1">
      <c r="A17" s="5" t="s">
        <v>248</v>
      </c>
      <c r="B17" s="5" t="s">
        <v>252</v>
      </c>
      <c r="C17" s="5" t="s">
        <v>250</v>
      </c>
      <c r="D17" s="51" t="s">
        <v>287</v>
      </c>
      <c r="E17" s="3" t="s">
        <v>319</v>
      </c>
      <c r="F17" s="4">
        <v>863.37</v>
      </c>
      <c r="G17" s="4"/>
      <c r="H17" s="4"/>
      <c r="I17" s="4"/>
      <c r="J17" s="4"/>
      <c r="K17" s="4"/>
      <c r="L17" s="4">
        <v>863.37</v>
      </c>
      <c r="M17" s="4">
        <v>863.37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26.15" customHeight="1">
      <c r="A18" s="5" t="s">
        <v>248</v>
      </c>
      <c r="B18" s="5" t="s">
        <v>252</v>
      </c>
      <c r="C18" s="5" t="s">
        <v>250</v>
      </c>
      <c r="D18" s="51" t="s">
        <v>287</v>
      </c>
      <c r="E18" s="3" t="s">
        <v>322</v>
      </c>
      <c r="F18" s="4">
        <v>38</v>
      </c>
      <c r="G18" s="4"/>
      <c r="H18" s="4"/>
      <c r="I18" s="4"/>
      <c r="J18" s="4"/>
      <c r="K18" s="4"/>
      <c r="L18" s="4">
        <v>38</v>
      </c>
      <c r="M18" s="4">
        <v>38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26.15" customHeight="1">
      <c r="A19" s="5" t="s">
        <v>248</v>
      </c>
      <c r="B19" s="5" t="s">
        <v>252</v>
      </c>
      <c r="C19" s="5" t="s">
        <v>250</v>
      </c>
      <c r="D19" s="51" t="s">
        <v>287</v>
      </c>
      <c r="E19" s="3" t="s">
        <v>325</v>
      </c>
      <c r="F19" s="4">
        <v>3595</v>
      </c>
      <c r="G19" s="4"/>
      <c r="H19" s="4"/>
      <c r="I19" s="4"/>
      <c r="J19" s="4"/>
      <c r="K19" s="4"/>
      <c r="L19" s="4">
        <v>3595</v>
      </c>
      <c r="M19" s="4">
        <v>3595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26.15" customHeight="1">
      <c r="A20" s="5" t="s">
        <v>248</v>
      </c>
      <c r="B20" s="5" t="s">
        <v>252</v>
      </c>
      <c r="C20" s="5" t="s">
        <v>250</v>
      </c>
      <c r="D20" s="51" t="s">
        <v>287</v>
      </c>
      <c r="E20" s="3" t="s">
        <v>326</v>
      </c>
      <c r="F20" s="4">
        <v>108</v>
      </c>
      <c r="G20" s="4"/>
      <c r="H20" s="4"/>
      <c r="I20" s="4"/>
      <c r="J20" s="4"/>
      <c r="K20" s="4"/>
      <c r="L20" s="4">
        <v>108</v>
      </c>
      <c r="M20" s="4">
        <v>108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26.15" customHeight="1">
      <c r="A21" s="5" t="s">
        <v>248</v>
      </c>
      <c r="B21" s="5" t="s">
        <v>252</v>
      </c>
      <c r="C21" s="5" t="s">
        <v>250</v>
      </c>
      <c r="D21" s="51" t="s">
        <v>287</v>
      </c>
      <c r="E21" s="3" t="s">
        <v>327</v>
      </c>
      <c r="F21" s="4">
        <v>238</v>
      </c>
      <c r="G21" s="4"/>
      <c r="H21" s="4"/>
      <c r="I21" s="4"/>
      <c r="J21" s="4"/>
      <c r="K21" s="4"/>
      <c r="L21" s="4">
        <v>238</v>
      </c>
      <c r="M21" s="4"/>
      <c r="N21" s="4"/>
      <c r="O21" s="4"/>
      <c r="P21" s="4"/>
      <c r="Q21" s="4"/>
      <c r="R21" s="4"/>
      <c r="S21" s="4"/>
      <c r="T21" s="4"/>
      <c r="U21" s="4">
        <v>238</v>
      </c>
      <c r="V21" s="4"/>
      <c r="W21" s="4"/>
      <c r="X21" s="4"/>
      <c r="Y21" s="4"/>
    </row>
    <row r="22" spans="1:25" ht="26.15" customHeight="1">
      <c r="A22" s="5" t="s">
        <v>248</v>
      </c>
      <c r="B22" s="5" t="s">
        <v>252</v>
      </c>
      <c r="C22" s="5" t="s">
        <v>250</v>
      </c>
      <c r="D22" s="51" t="s">
        <v>287</v>
      </c>
      <c r="E22" s="3" t="s">
        <v>328</v>
      </c>
      <c r="F22" s="4">
        <v>72</v>
      </c>
      <c r="G22" s="4"/>
      <c r="H22" s="4"/>
      <c r="I22" s="4"/>
      <c r="J22" s="4"/>
      <c r="K22" s="4"/>
      <c r="L22" s="4">
        <v>72</v>
      </c>
      <c r="M22" s="4"/>
      <c r="N22" s="4"/>
      <c r="O22" s="4"/>
      <c r="P22" s="4"/>
      <c r="Q22" s="4"/>
      <c r="R22" s="4"/>
      <c r="S22" s="4"/>
      <c r="T22" s="4"/>
      <c r="U22" s="4">
        <v>72</v>
      </c>
      <c r="V22" s="4"/>
      <c r="W22" s="4"/>
      <c r="X22" s="4"/>
      <c r="Y22" s="4"/>
    </row>
    <row r="23" spans="1:25" ht="26.15" customHeight="1">
      <c r="A23" s="5" t="s">
        <v>248</v>
      </c>
      <c r="B23" s="5" t="s">
        <v>252</v>
      </c>
      <c r="C23" s="5" t="s">
        <v>250</v>
      </c>
      <c r="D23" s="51" t="s">
        <v>287</v>
      </c>
      <c r="E23" s="3" t="s">
        <v>329</v>
      </c>
      <c r="F23" s="4">
        <v>300</v>
      </c>
      <c r="G23" s="4"/>
      <c r="H23" s="4"/>
      <c r="I23" s="4"/>
      <c r="J23" s="4"/>
      <c r="K23" s="4"/>
      <c r="L23" s="4">
        <v>300</v>
      </c>
      <c r="M23" s="4">
        <v>300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26.15" customHeight="1">
      <c r="A24" s="5" t="s">
        <v>248</v>
      </c>
      <c r="B24" s="5" t="s">
        <v>252</v>
      </c>
      <c r="C24" s="5" t="s">
        <v>250</v>
      </c>
      <c r="D24" s="51" t="s">
        <v>287</v>
      </c>
      <c r="E24" s="3" t="s">
        <v>330</v>
      </c>
      <c r="F24" s="4">
        <v>97</v>
      </c>
      <c r="G24" s="4"/>
      <c r="H24" s="4"/>
      <c r="I24" s="4"/>
      <c r="J24" s="4"/>
      <c r="K24" s="4"/>
      <c r="L24" s="4">
        <v>97</v>
      </c>
      <c r="M24" s="4">
        <v>97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7"/>
  <sheetViews>
    <sheetView zoomScale="90" zoomScaleNormal="90" workbookViewId="0">
      <selection activeCell="A3" sqref="A3:T3"/>
    </sheetView>
  </sheetViews>
  <sheetFormatPr defaultColWidth="10" defaultRowHeight="14"/>
  <cols>
    <col min="1" max="1" width="6.08984375" style="41" customWidth="1"/>
    <col min="2" max="2" width="6.90625" customWidth="1"/>
    <col min="3" max="3" width="7.90625" customWidth="1"/>
    <col min="4" max="4" width="13" style="41" customWidth="1"/>
    <col min="5" max="5" width="32.08984375" customWidth="1"/>
    <col min="6" max="6" width="14.08984375" customWidth="1"/>
    <col min="7" max="7" width="10.08984375" customWidth="1"/>
    <col min="8" max="19" width="9.7265625" customWidth="1"/>
    <col min="20" max="20" width="12" customWidth="1"/>
    <col min="21" max="22" width="9.7265625" customWidth="1"/>
  </cols>
  <sheetData>
    <row r="1" spans="1:20" ht="16.399999999999999" customHeight="1">
      <c r="A1" s="72"/>
    </row>
    <row r="2" spans="1:20" ht="47.5" customHeight="1">
      <c r="A2" s="108" t="s">
        <v>332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33.6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spans="1:20" ht="23.25" customHeight="1">
      <c r="G4" s="1"/>
      <c r="H4" s="1"/>
      <c r="I4" s="1"/>
      <c r="J4" s="1"/>
      <c r="L4" s="1"/>
      <c r="M4" s="1"/>
      <c r="N4" s="1"/>
      <c r="O4" s="1"/>
      <c r="P4" s="1"/>
      <c r="Q4" s="1"/>
      <c r="R4" s="1"/>
      <c r="S4" s="113" t="s">
        <v>44</v>
      </c>
      <c r="T4" s="113"/>
    </row>
    <row r="5" spans="1:20" ht="33.65" customHeight="1">
      <c r="A5" s="112" t="s">
        <v>224</v>
      </c>
      <c r="B5" s="112"/>
      <c r="C5" s="112"/>
      <c r="D5" s="112" t="s">
        <v>225</v>
      </c>
      <c r="E5" s="112" t="s">
        <v>333</v>
      </c>
      <c r="F5" s="112" t="s">
        <v>171</v>
      </c>
      <c r="G5" s="112" t="s">
        <v>236</v>
      </c>
      <c r="H5" s="112"/>
      <c r="I5" s="112"/>
      <c r="J5" s="112"/>
      <c r="K5" s="112"/>
      <c r="L5" s="112"/>
      <c r="M5" s="112" t="s">
        <v>350</v>
      </c>
      <c r="N5" s="112"/>
      <c r="O5" s="112"/>
      <c r="P5" s="112"/>
      <c r="Q5" s="112"/>
      <c r="R5" s="112"/>
      <c r="S5" s="112"/>
      <c r="T5" s="2" t="s">
        <v>233</v>
      </c>
    </row>
    <row r="6" spans="1:20" ht="37.15" customHeight="1">
      <c r="A6" s="2" t="s">
        <v>242</v>
      </c>
      <c r="B6" s="2" t="s">
        <v>243</v>
      </c>
      <c r="C6" s="2" t="s">
        <v>244</v>
      </c>
      <c r="D6" s="112"/>
      <c r="E6" s="112"/>
      <c r="F6" s="112"/>
      <c r="G6" s="2" t="s">
        <v>148</v>
      </c>
      <c r="H6" s="2" t="s">
        <v>351</v>
      </c>
      <c r="I6" s="2" t="s">
        <v>352</v>
      </c>
      <c r="J6" s="2" t="s">
        <v>353</v>
      </c>
      <c r="K6" s="2" t="s">
        <v>354</v>
      </c>
      <c r="L6" s="2" t="s">
        <v>355</v>
      </c>
      <c r="M6" s="2" t="s">
        <v>148</v>
      </c>
      <c r="N6" s="2" t="s">
        <v>356</v>
      </c>
      <c r="O6" s="2" t="s">
        <v>357</v>
      </c>
      <c r="P6" s="2" t="s">
        <v>358</v>
      </c>
      <c r="Q6" s="2" t="s">
        <v>359</v>
      </c>
      <c r="R6" s="2" t="s">
        <v>360</v>
      </c>
      <c r="S6" s="2" t="s">
        <v>361</v>
      </c>
      <c r="T6" s="2" t="s">
        <v>362</v>
      </c>
    </row>
    <row r="7" spans="1:20" ht="26.65" customHeight="1">
      <c r="A7" s="2"/>
      <c r="B7" s="49"/>
      <c r="C7" s="49"/>
      <c r="D7" s="2"/>
      <c r="E7" s="49" t="s">
        <v>148</v>
      </c>
      <c r="F7" s="53">
        <v>593.94000000000005</v>
      </c>
      <c r="G7" s="53">
        <v>593.94000000000005</v>
      </c>
      <c r="H7" s="53">
        <v>517.26</v>
      </c>
      <c r="I7" s="53">
        <v>52</v>
      </c>
      <c r="J7" s="53"/>
      <c r="K7" s="53"/>
      <c r="L7" s="53">
        <v>24.68</v>
      </c>
      <c r="M7" s="53"/>
      <c r="N7" s="53"/>
      <c r="O7" s="53"/>
      <c r="P7" s="53"/>
      <c r="Q7" s="53"/>
      <c r="R7" s="53"/>
      <c r="S7" s="53"/>
      <c r="T7" s="53"/>
    </row>
    <row r="8" spans="1:20" ht="26.65" customHeight="1">
      <c r="A8" s="2"/>
      <c r="B8" s="49"/>
      <c r="C8" s="49"/>
      <c r="D8" s="2" t="s">
        <v>166</v>
      </c>
      <c r="E8" s="50" t="s">
        <v>167</v>
      </c>
      <c r="F8" s="53">
        <v>593.94000000000005</v>
      </c>
      <c r="G8" s="53">
        <v>593.94000000000005</v>
      </c>
      <c r="H8" s="53">
        <v>517.26</v>
      </c>
      <c r="I8" s="53">
        <v>52</v>
      </c>
      <c r="J8" s="53"/>
      <c r="K8" s="53"/>
      <c r="L8" s="53">
        <v>24.68</v>
      </c>
      <c r="M8" s="53"/>
      <c r="N8" s="53"/>
      <c r="O8" s="53"/>
      <c r="P8" s="53"/>
      <c r="Q8" s="53"/>
      <c r="R8" s="53"/>
      <c r="S8" s="53"/>
      <c r="T8" s="53"/>
    </row>
    <row r="9" spans="1:20" ht="26.65" customHeight="1">
      <c r="A9" s="2"/>
      <c r="B9" s="49"/>
      <c r="C9" s="49"/>
      <c r="D9" s="2" t="s">
        <v>168</v>
      </c>
      <c r="E9" s="50" t="s">
        <v>169</v>
      </c>
      <c r="F9" s="53">
        <v>593.94000000000005</v>
      </c>
      <c r="G9" s="53">
        <v>593.94000000000005</v>
      </c>
      <c r="H9" s="53">
        <v>517.26</v>
      </c>
      <c r="I9" s="53">
        <v>52</v>
      </c>
      <c r="J9" s="53"/>
      <c r="K9" s="53"/>
      <c r="L9" s="53">
        <v>24.68</v>
      </c>
      <c r="M9" s="53"/>
      <c r="N9" s="53"/>
      <c r="O9" s="53"/>
      <c r="P9" s="53"/>
      <c r="Q9" s="53"/>
      <c r="R9" s="53"/>
      <c r="S9" s="53"/>
      <c r="T9" s="53"/>
    </row>
    <row r="10" spans="1:20" ht="26.65" customHeight="1">
      <c r="A10" s="5">
        <v>205</v>
      </c>
      <c r="B10" s="3"/>
      <c r="C10" s="3"/>
      <c r="D10" s="5">
        <v>203001</v>
      </c>
      <c r="E10" s="51"/>
      <c r="F10" s="4">
        <v>593.94000000000005</v>
      </c>
      <c r="G10" s="4">
        <v>593.94000000000005</v>
      </c>
      <c r="H10" s="4">
        <v>517.26</v>
      </c>
      <c r="I10" s="4">
        <v>52</v>
      </c>
      <c r="J10" s="4"/>
      <c r="K10" s="4"/>
      <c r="L10" s="4">
        <v>24.68</v>
      </c>
      <c r="M10" s="4"/>
      <c r="N10" s="53"/>
      <c r="O10" s="53"/>
      <c r="P10" s="53"/>
      <c r="Q10" s="53"/>
      <c r="R10" s="53"/>
      <c r="S10" s="53"/>
      <c r="T10" s="53"/>
    </row>
    <row r="11" spans="1:20" ht="26.65" customHeight="1">
      <c r="A11" s="5">
        <v>205</v>
      </c>
      <c r="B11" s="5" t="s">
        <v>252</v>
      </c>
      <c r="C11" s="3"/>
      <c r="D11" s="5">
        <v>203001</v>
      </c>
      <c r="E11" s="51"/>
      <c r="F11" s="4">
        <v>593.94000000000005</v>
      </c>
      <c r="G11" s="4">
        <v>593.94000000000005</v>
      </c>
      <c r="H11" s="4">
        <v>517.26</v>
      </c>
      <c r="I11" s="4">
        <v>52</v>
      </c>
      <c r="J11" s="4"/>
      <c r="K11" s="4"/>
      <c r="L11" s="4">
        <v>24.68</v>
      </c>
      <c r="M11" s="4"/>
      <c r="N11" s="53"/>
      <c r="O11" s="53"/>
      <c r="P11" s="53"/>
      <c r="Q11" s="53"/>
      <c r="R11" s="53"/>
      <c r="S11" s="53"/>
      <c r="T11" s="53"/>
    </row>
    <row r="12" spans="1:20" ht="26.15" customHeight="1">
      <c r="A12" s="5" t="s">
        <v>248</v>
      </c>
      <c r="B12" s="5" t="s">
        <v>252</v>
      </c>
      <c r="C12" s="5" t="s">
        <v>250</v>
      </c>
      <c r="D12" s="5" t="s">
        <v>287</v>
      </c>
      <c r="E12" s="3" t="s">
        <v>312</v>
      </c>
      <c r="F12" s="4">
        <v>22.68</v>
      </c>
      <c r="G12" s="4">
        <v>22.68</v>
      </c>
      <c r="H12" s="4"/>
      <c r="I12" s="4"/>
      <c r="J12" s="4"/>
      <c r="K12" s="4"/>
      <c r="L12" s="4">
        <v>22.68</v>
      </c>
      <c r="M12" s="4"/>
      <c r="N12" s="4"/>
      <c r="O12" s="4"/>
      <c r="P12" s="4"/>
      <c r="Q12" s="4"/>
      <c r="R12" s="4"/>
      <c r="S12" s="4"/>
      <c r="T12" s="4"/>
    </row>
    <row r="13" spans="1:20" ht="26.15" customHeight="1">
      <c r="A13" s="5" t="s">
        <v>248</v>
      </c>
      <c r="B13" s="5" t="s">
        <v>252</v>
      </c>
      <c r="C13" s="5" t="s">
        <v>250</v>
      </c>
      <c r="D13" s="5" t="s">
        <v>287</v>
      </c>
      <c r="E13" s="3" t="s">
        <v>318</v>
      </c>
      <c r="F13" s="4">
        <v>2</v>
      </c>
      <c r="G13" s="4">
        <v>2</v>
      </c>
      <c r="H13" s="4"/>
      <c r="I13" s="4"/>
      <c r="J13" s="4"/>
      <c r="K13" s="4"/>
      <c r="L13" s="4">
        <v>2</v>
      </c>
      <c r="M13" s="4"/>
      <c r="N13" s="4"/>
      <c r="O13" s="4"/>
      <c r="P13" s="4"/>
      <c r="Q13" s="4"/>
      <c r="R13" s="4"/>
      <c r="S13" s="4"/>
      <c r="T13" s="4"/>
    </row>
    <row r="14" spans="1:20" ht="26.15" customHeight="1">
      <c r="A14" s="5" t="s">
        <v>248</v>
      </c>
      <c r="B14" s="5" t="s">
        <v>252</v>
      </c>
      <c r="C14" s="5" t="s">
        <v>250</v>
      </c>
      <c r="D14" s="5" t="s">
        <v>287</v>
      </c>
      <c r="E14" s="3" t="s">
        <v>320</v>
      </c>
      <c r="F14" s="4">
        <v>3.9239999999999999</v>
      </c>
      <c r="G14" s="4">
        <v>3.9239999999999999</v>
      </c>
      <c r="H14" s="4">
        <v>3.9239999999999999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26.15" customHeight="1">
      <c r="A15" s="5" t="s">
        <v>248</v>
      </c>
      <c r="B15" s="5" t="s">
        <v>252</v>
      </c>
      <c r="C15" s="5" t="s">
        <v>250</v>
      </c>
      <c r="D15" s="5" t="s">
        <v>287</v>
      </c>
      <c r="E15" s="3" t="s">
        <v>321</v>
      </c>
      <c r="F15" s="4">
        <v>513.33600000000001</v>
      </c>
      <c r="G15" s="4">
        <v>513.33600000000001</v>
      </c>
      <c r="H15" s="4">
        <v>513.33600000000001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26.15" customHeight="1">
      <c r="A16" s="5" t="s">
        <v>248</v>
      </c>
      <c r="B16" s="5" t="s">
        <v>252</v>
      </c>
      <c r="C16" s="5" t="s">
        <v>250</v>
      </c>
      <c r="D16" s="5" t="s">
        <v>287</v>
      </c>
      <c r="E16" s="3" t="s">
        <v>324</v>
      </c>
      <c r="F16" s="4">
        <v>30</v>
      </c>
      <c r="G16" s="4">
        <v>30</v>
      </c>
      <c r="H16" s="4"/>
      <c r="I16" s="4">
        <v>30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26.15" customHeight="1">
      <c r="A17" s="5" t="s">
        <v>248</v>
      </c>
      <c r="B17" s="5" t="s">
        <v>252</v>
      </c>
      <c r="C17" s="5" t="s">
        <v>250</v>
      </c>
      <c r="D17" s="5" t="s">
        <v>287</v>
      </c>
      <c r="E17" s="3" t="s">
        <v>331</v>
      </c>
      <c r="F17" s="4">
        <v>22</v>
      </c>
      <c r="G17" s="4">
        <v>22</v>
      </c>
      <c r="H17" s="4"/>
      <c r="I17" s="4">
        <v>22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0"/>
  <sheetViews>
    <sheetView workbookViewId="0"/>
  </sheetViews>
  <sheetFormatPr defaultColWidth="10" defaultRowHeight="14"/>
  <cols>
    <col min="1" max="1" width="6.08984375" customWidth="1"/>
    <col min="2" max="2" width="6.90625" customWidth="1"/>
    <col min="3" max="3" width="7.90625" customWidth="1"/>
    <col min="4" max="4" width="12.7265625" customWidth="1"/>
    <col min="5" max="5" width="36.6328125" customWidth="1"/>
    <col min="6" max="6" width="21.26953125" customWidth="1"/>
    <col min="7" max="7" width="16" customWidth="1"/>
    <col min="8" max="8" width="9.7265625" customWidth="1"/>
    <col min="9" max="9" width="11.26953125" customWidth="1"/>
    <col min="10" max="10" width="11.36328125" customWidth="1"/>
    <col min="11" max="11" width="11.453125" customWidth="1"/>
    <col min="12" max="14" width="9.7265625" customWidth="1"/>
    <col min="15" max="15" width="13.36328125" customWidth="1"/>
    <col min="16" max="19" width="9.7265625" customWidth="1"/>
    <col min="20" max="20" width="11.6328125" customWidth="1"/>
    <col min="21" max="22" width="9.7265625" customWidth="1"/>
  </cols>
  <sheetData>
    <row r="1" spans="1:20" ht="16.399999999999999" customHeight="1">
      <c r="A1" s="1"/>
    </row>
    <row r="2" spans="1:20" ht="37.15" customHeight="1">
      <c r="A2" s="108" t="s">
        <v>332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33.6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spans="1:20" ht="20.65" customHeight="1">
      <c r="S4" s="113" t="s">
        <v>44</v>
      </c>
      <c r="T4" s="113"/>
    </row>
    <row r="5" spans="1:20" ht="37.9" customHeight="1">
      <c r="A5" s="112" t="s">
        <v>224</v>
      </c>
      <c r="B5" s="112"/>
      <c r="C5" s="112"/>
      <c r="D5" s="112" t="s">
        <v>225</v>
      </c>
      <c r="E5" s="112" t="s">
        <v>333</v>
      </c>
      <c r="F5" s="112" t="s">
        <v>171</v>
      </c>
      <c r="G5" s="112" t="s">
        <v>363</v>
      </c>
      <c r="H5" s="112"/>
      <c r="I5" s="112"/>
      <c r="J5" s="112"/>
      <c r="K5" s="112"/>
      <c r="L5" s="112"/>
      <c r="M5" s="112"/>
      <c r="N5" s="112"/>
      <c r="O5" s="2" t="s">
        <v>233</v>
      </c>
      <c r="P5" s="112" t="s">
        <v>238</v>
      </c>
      <c r="Q5" s="112" t="s">
        <v>234</v>
      </c>
      <c r="R5" s="112" t="s">
        <v>235</v>
      </c>
      <c r="S5" s="112" t="s">
        <v>237</v>
      </c>
      <c r="T5" s="112" t="s">
        <v>241</v>
      </c>
    </row>
    <row r="6" spans="1:20" ht="40.5" customHeight="1">
      <c r="A6" s="2" t="s">
        <v>242</v>
      </c>
      <c r="B6" s="2" t="s">
        <v>243</v>
      </c>
      <c r="C6" s="2" t="s">
        <v>244</v>
      </c>
      <c r="D6" s="112"/>
      <c r="E6" s="112"/>
      <c r="F6" s="112"/>
      <c r="G6" s="2" t="s">
        <v>148</v>
      </c>
      <c r="H6" s="2" t="s">
        <v>356</v>
      </c>
      <c r="I6" s="2" t="s">
        <v>357</v>
      </c>
      <c r="J6" s="2" t="s">
        <v>358</v>
      </c>
      <c r="K6" s="2" t="s">
        <v>364</v>
      </c>
      <c r="L6" s="2" t="s">
        <v>359</v>
      </c>
      <c r="M6" s="2" t="s">
        <v>360</v>
      </c>
      <c r="N6" s="2" t="s">
        <v>361</v>
      </c>
      <c r="O6" s="2" t="s">
        <v>365</v>
      </c>
      <c r="P6" s="112"/>
      <c r="Q6" s="112"/>
      <c r="R6" s="112"/>
      <c r="S6" s="112"/>
      <c r="T6" s="112"/>
    </row>
    <row r="7" spans="1:20" ht="26.65" customHeight="1">
      <c r="A7" s="3"/>
      <c r="B7" s="3"/>
      <c r="C7" s="3"/>
      <c r="D7" s="3"/>
      <c r="E7" s="49" t="s">
        <v>148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1:20" ht="26.65" customHeight="1">
      <c r="A8" s="49"/>
      <c r="B8" s="49"/>
      <c r="C8" s="49"/>
      <c r="D8" s="50"/>
      <c r="E8" s="50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20" ht="26.65" customHeight="1">
      <c r="A9" s="49"/>
      <c r="B9" s="49"/>
      <c r="C9" s="49"/>
      <c r="D9" s="64"/>
      <c r="E9" s="64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pans="1:20" ht="26.15" customHeight="1">
      <c r="A10" s="70"/>
      <c r="B10" s="70"/>
      <c r="C10" s="70"/>
      <c r="D10" s="65"/>
      <c r="E10" s="3"/>
      <c r="F10" s="4"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0"/>
  <sheetViews>
    <sheetView workbookViewId="0"/>
  </sheetViews>
  <sheetFormatPr defaultColWidth="10" defaultRowHeight="14"/>
  <cols>
    <col min="1" max="1" width="6.08984375" customWidth="1"/>
    <col min="2" max="2" width="6.90625" customWidth="1"/>
    <col min="3" max="3" width="7.90625" customWidth="1"/>
    <col min="4" max="4" width="12" customWidth="1"/>
    <col min="5" max="5" width="52.26953125" customWidth="1"/>
    <col min="6" max="6" width="14" customWidth="1"/>
    <col min="7" max="19" width="9.7265625" customWidth="1"/>
  </cols>
  <sheetData>
    <row r="1" spans="1:17" ht="16.399999999999999" customHeight="1">
      <c r="A1" s="1"/>
    </row>
    <row r="2" spans="1:17" ht="43.9" customHeight="1">
      <c r="A2" s="108" t="s">
        <v>366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7" ht="33.6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1:17" ht="25" customHeight="1">
      <c r="Q4" s="7" t="s">
        <v>44</v>
      </c>
    </row>
    <row r="5" spans="1:17" ht="31.15" customHeight="1">
      <c r="A5" s="112" t="s">
        <v>224</v>
      </c>
      <c r="B5" s="112"/>
      <c r="C5" s="112"/>
      <c r="D5" s="112" t="s">
        <v>225</v>
      </c>
      <c r="E5" s="112" t="s">
        <v>367</v>
      </c>
      <c r="F5" s="112" t="s">
        <v>368</v>
      </c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</row>
    <row r="6" spans="1:17" ht="38.9" customHeight="1">
      <c r="A6" s="2" t="s">
        <v>242</v>
      </c>
      <c r="B6" s="2" t="s">
        <v>243</v>
      </c>
      <c r="C6" s="2" t="s">
        <v>244</v>
      </c>
      <c r="D6" s="112"/>
      <c r="E6" s="112"/>
      <c r="F6" s="2" t="s">
        <v>148</v>
      </c>
      <c r="G6" s="2" t="s">
        <v>369</v>
      </c>
      <c r="H6" s="2" t="s">
        <v>370</v>
      </c>
      <c r="I6" s="2" t="s">
        <v>371</v>
      </c>
      <c r="J6" s="2" t="s">
        <v>372</v>
      </c>
      <c r="K6" s="2" t="s">
        <v>373</v>
      </c>
      <c r="L6" s="2" t="s">
        <v>374</v>
      </c>
      <c r="M6" s="2" t="s">
        <v>375</v>
      </c>
      <c r="N6" s="2" t="s">
        <v>376</v>
      </c>
      <c r="O6" s="2" t="s">
        <v>336</v>
      </c>
      <c r="P6" s="2" t="s">
        <v>377</v>
      </c>
      <c r="Q6" s="2" t="s">
        <v>337</v>
      </c>
    </row>
    <row r="7" spans="1:17" ht="26.65" customHeight="1">
      <c r="A7" s="49"/>
      <c r="B7" s="49"/>
      <c r="C7" s="49"/>
      <c r="D7" s="49"/>
      <c r="E7" s="49" t="s">
        <v>148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spans="1:17" ht="26.15" customHeight="1">
      <c r="A8" s="49"/>
      <c r="B8" s="49"/>
      <c r="C8" s="49"/>
      <c r="D8" s="50"/>
      <c r="E8" s="50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</row>
    <row r="9" spans="1:17" ht="26.15" customHeight="1">
      <c r="A9" s="49"/>
      <c r="B9" s="49"/>
      <c r="C9" s="49"/>
      <c r="D9" s="64"/>
      <c r="E9" s="64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</row>
    <row r="10" spans="1:17" ht="26.15" customHeight="1">
      <c r="A10" s="70"/>
      <c r="B10" s="70"/>
      <c r="C10" s="70"/>
      <c r="D10" s="65"/>
      <c r="E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</sheetData>
  <mergeCells count="6">
    <mergeCell ref="A2:Q2"/>
    <mergeCell ref="A3:Q3"/>
    <mergeCell ref="A5:C5"/>
    <mergeCell ref="F5:Q5"/>
    <mergeCell ref="D5:D6"/>
    <mergeCell ref="E5:E6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24"/>
  <sheetViews>
    <sheetView zoomScale="80" zoomScaleNormal="80" workbookViewId="0">
      <selection activeCell="J22" sqref="J22"/>
    </sheetView>
  </sheetViews>
  <sheetFormatPr defaultColWidth="10" defaultRowHeight="14"/>
  <cols>
    <col min="1" max="1" width="6.08984375" style="41" customWidth="1"/>
    <col min="2" max="2" width="6.90625" customWidth="1"/>
    <col min="3" max="3" width="7.90625" customWidth="1"/>
    <col min="4" max="4" width="12" style="41" customWidth="1"/>
    <col min="5" max="5" width="44.453125" customWidth="1"/>
    <col min="6" max="6" width="14" customWidth="1"/>
    <col min="7" max="31" width="9.7265625" customWidth="1"/>
    <col min="32" max="32" width="10.453125" customWidth="1"/>
    <col min="33" max="35" width="9.7265625" customWidth="1"/>
  </cols>
  <sheetData>
    <row r="1" spans="1:33" ht="16.399999999999999" customHeight="1">
      <c r="A1" s="72"/>
    </row>
    <row r="2" spans="1:33" ht="43.9" customHeight="1">
      <c r="A2" s="108" t="s">
        <v>366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</row>
    <row r="3" spans="1:33" ht="33.6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</row>
    <row r="4" spans="1:33" ht="21.65" customHeight="1">
      <c r="AE4" s="113" t="s">
        <v>44</v>
      </c>
      <c r="AF4" s="113"/>
      <c r="AG4" s="113"/>
    </row>
    <row r="5" spans="1:33" ht="31.15" customHeight="1">
      <c r="A5" s="112" t="s">
        <v>224</v>
      </c>
      <c r="B5" s="112"/>
      <c r="C5" s="112"/>
      <c r="D5" s="112" t="s">
        <v>225</v>
      </c>
      <c r="E5" s="112" t="s">
        <v>367</v>
      </c>
      <c r="F5" s="112" t="s">
        <v>274</v>
      </c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</row>
    <row r="6" spans="1:33" ht="34.5" customHeight="1">
      <c r="A6" s="2" t="s">
        <v>242</v>
      </c>
      <c r="B6" s="2" t="s">
        <v>243</v>
      </c>
      <c r="C6" s="2" t="s">
        <v>244</v>
      </c>
      <c r="D6" s="112"/>
      <c r="E6" s="112"/>
      <c r="F6" s="2" t="s">
        <v>148</v>
      </c>
      <c r="G6" s="2" t="s">
        <v>378</v>
      </c>
      <c r="H6" s="2" t="s">
        <v>379</v>
      </c>
      <c r="I6" s="2" t="s">
        <v>380</v>
      </c>
      <c r="J6" s="2" t="s">
        <v>381</v>
      </c>
      <c r="K6" s="2" t="s">
        <v>382</v>
      </c>
      <c r="L6" s="2" t="s">
        <v>383</v>
      </c>
      <c r="M6" s="2" t="s">
        <v>384</v>
      </c>
      <c r="N6" s="2" t="s">
        <v>385</v>
      </c>
      <c r="O6" s="2" t="s">
        <v>386</v>
      </c>
      <c r="P6" s="2" t="s">
        <v>387</v>
      </c>
      <c r="Q6" s="2" t="s">
        <v>388</v>
      </c>
      <c r="R6" s="2" t="s">
        <v>389</v>
      </c>
      <c r="S6" s="2" t="s">
        <v>390</v>
      </c>
      <c r="T6" s="2" t="s">
        <v>339</v>
      </c>
      <c r="U6" s="2" t="s">
        <v>340</v>
      </c>
      <c r="V6" s="2" t="s">
        <v>343</v>
      </c>
      <c r="W6" s="2" t="s">
        <v>391</v>
      </c>
      <c r="X6" s="2" t="s">
        <v>392</v>
      </c>
      <c r="Y6" s="2" t="s">
        <v>393</v>
      </c>
      <c r="Z6" s="2" t="s">
        <v>394</v>
      </c>
      <c r="AA6" s="2" t="s">
        <v>342</v>
      </c>
      <c r="AB6" s="2" t="s">
        <v>395</v>
      </c>
      <c r="AC6" s="2" t="s">
        <v>396</v>
      </c>
      <c r="AD6" s="2" t="s">
        <v>345</v>
      </c>
      <c r="AE6" s="2" t="s">
        <v>397</v>
      </c>
      <c r="AF6" s="2" t="s">
        <v>398</v>
      </c>
      <c r="AG6" s="2" t="s">
        <v>347</v>
      </c>
    </row>
    <row r="7" spans="1:33" ht="26.65" customHeight="1">
      <c r="A7" s="2"/>
      <c r="B7" s="49"/>
      <c r="C7" s="49"/>
      <c r="D7" s="2"/>
      <c r="E7" s="49" t="s">
        <v>148</v>
      </c>
      <c r="F7" s="53">
        <v>6938.29</v>
      </c>
      <c r="G7" s="53">
        <v>5361.68</v>
      </c>
      <c r="H7" s="53"/>
      <c r="I7" s="53"/>
      <c r="J7" s="53"/>
      <c r="K7" s="53"/>
      <c r="L7" s="53"/>
      <c r="M7" s="53"/>
      <c r="N7" s="53"/>
      <c r="O7" s="53"/>
      <c r="P7" s="53"/>
      <c r="Q7" s="53"/>
      <c r="R7" s="53">
        <v>310</v>
      </c>
      <c r="S7" s="53"/>
      <c r="T7" s="53"/>
      <c r="U7" s="53"/>
      <c r="V7" s="53"/>
      <c r="W7" s="53"/>
      <c r="X7" s="53"/>
      <c r="Y7" s="53"/>
      <c r="Z7" s="53"/>
      <c r="AA7" s="53"/>
      <c r="AB7" s="53">
        <v>562.94000000000005</v>
      </c>
      <c r="AC7" s="53">
        <v>703.67</v>
      </c>
      <c r="AD7" s="53"/>
      <c r="AE7" s="53"/>
      <c r="AF7" s="53"/>
      <c r="AG7" s="53"/>
    </row>
    <row r="8" spans="1:33" ht="26.15" customHeight="1">
      <c r="A8" s="2"/>
      <c r="B8" s="49"/>
      <c r="C8" s="49"/>
      <c r="D8" s="2" t="s">
        <v>166</v>
      </c>
      <c r="E8" s="50" t="s">
        <v>167</v>
      </c>
      <c r="F8" s="53">
        <v>6938.29</v>
      </c>
      <c r="G8" s="53">
        <v>5361.68</v>
      </c>
      <c r="H8" s="53"/>
      <c r="I8" s="53"/>
      <c r="J8" s="53"/>
      <c r="K8" s="53"/>
      <c r="L8" s="53"/>
      <c r="M8" s="53"/>
      <c r="N8" s="53"/>
      <c r="O8" s="53"/>
      <c r="P8" s="53"/>
      <c r="Q8" s="53"/>
      <c r="R8" s="53">
        <v>310</v>
      </c>
      <c r="S8" s="53"/>
      <c r="T8" s="53"/>
      <c r="U8" s="53"/>
      <c r="V8" s="53"/>
      <c r="W8" s="53"/>
      <c r="X8" s="53"/>
      <c r="Y8" s="53"/>
      <c r="Z8" s="53"/>
      <c r="AA8" s="53"/>
      <c r="AB8" s="53">
        <v>562.94000000000005</v>
      </c>
      <c r="AC8" s="53">
        <v>703.67</v>
      </c>
      <c r="AD8" s="53"/>
      <c r="AE8" s="53"/>
      <c r="AF8" s="53"/>
      <c r="AG8" s="53"/>
    </row>
    <row r="9" spans="1:33" ht="26.15" customHeight="1">
      <c r="A9" s="2"/>
      <c r="B9" s="49"/>
      <c r="C9" s="49"/>
      <c r="D9" s="2" t="s">
        <v>168</v>
      </c>
      <c r="E9" s="50" t="s">
        <v>169</v>
      </c>
      <c r="F9" s="53">
        <v>6938.29</v>
      </c>
      <c r="G9" s="53">
        <v>5361.68</v>
      </c>
      <c r="H9" s="53"/>
      <c r="I9" s="53"/>
      <c r="J9" s="53"/>
      <c r="K9" s="53"/>
      <c r="L9" s="53"/>
      <c r="M9" s="53"/>
      <c r="N9" s="53"/>
      <c r="O9" s="53"/>
      <c r="P9" s="53"/>
      <c r="Q9" s="53"/>
      <c r="R9" s="53">
        <v>310</v>
      </c>
      <c r="S9" s="53"/>
      <c r="T9" s="53"/>
      <c r="U9" s="53"/>
      <c r="V9" s="53"/>
      <c r="W9" s="53"/>
      <c r="X9" s="53"/>
      <c r="Y9" s="53"/>
      <c r="Z9" s="53"/>
      <c r="AA9" s="53"/>
      <c r="AB9" s="53">
        <v>562.94000000000005</v>
      </c>
      <c r="AC9" s="53">
        <v>703.67</v>
      </c>
      <c r="AD9" s="53"/>
      <c r="AE9" s="53"/>
      <c r="AF9" s="53"/>
      <c r="AG9" s="53"/>
    </row>
    <row r="10" spans="1:33" ht="26.15" customHeight="1">
      <c r="A10" s="5">
        <v>205</v>
      </c>
      <c r="B10" s="3"/>
      <c r="C10" s="3"/>
      <c r="D10" s="5">
        <v>203001</v>
      </c>
      <c r="E10" s="51"/>
      <c r="F10" s="4">
        <v>6938.29</v>
      </c>
      <c r="G10" s="4">
        <v>5361.68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>
        <v>310</v>
      </c>
      <c r="S10" s="53"/>
      <c r="T10" s="53"/>
      <c r="U10" s="53"/>
      <c r="V10" s="53"/>
      <c r="W10" s="53"/>
      <c r="X10" s="53"/>
      <c r="Y10" s="53"/>
      <c r="Z10" s="53"/>
      <c r="AA10" s="53"/>
      <c r="AB10" s="53">
        <v>562.94000000000005</v>
      </c>
      <c r="AC10" s="53">
        <v>703.67</v>
      </c>
      <c r="AD10" s="53"/>
      <c r="AE10" s="53"/>
      <c r="AF10" s="53"/>
      <c r="AG10" s="53"/>
    </row>
    <row r="11" spans="1:33" ht="26.15" customHeight="1">
      <c r="A11" s="5">
        <v>205</v>
      </c>
      <c r="B11" s="5" t="s">
        <v>246</v>
      </c>
      <c r="C11" s="3"/>
      <c r="D11" s="5">
        <v>203001</v>
      </c>
      <c r="E11" s="51"/>
      <c r="F11" s="4">
        <v>1</v>
      </c>
      <c r="G11" s="4">
        <v>1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</row>
    <row r="12" spans="1:33" ht="26.15" customHeight="1">
      <c r="A12" s="5" t="s">
        <v>248</v>
      </c>
      <c r="B12" s="5" t="s">
        <v>246</v>
      </c>
      <c r="C12" s="5" t="s">
        <v>250</v>
      </c>
      <c r="D12" s="5" t="s">
        <v>287</v>
      </c>
      <c r="E12" s="3" t="s">
        <v>308</v>
      </c>
      <c r="F12" s="4">
        <v>1</v>
      </c>
      <c r="G12" s="4">
        <v>1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ht="26.15" customHeight="1">
      <c r="A13" s="5">
        <v>205</v>
      </c>
      <c r="B13" s="5" t="s">
        <v>252</v>
      </c>
      <c r="C13" s="5"/>
      <c r="D13" s="5">
        <v>203001</v>
      </c>
      <c r="E13" s="3"/>
      <c r="F13" s="4">
        <v>6937.29</v>
      </c>
      <c r="G13" s="4">
        <v>5360.68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>
        <v>310</v>
      </c>
      <c r="S13" s="4"/>
      <c r="T13" s="4"/>
      <c r="U13" s="4"/>
      <c r="V13" s="4"/>
      <c r="W13" s="4"/>
      <c r="X13" s="4"/>
      <c r="Y13" s="4"/>
      <c r="Z13" s="4"/>
      <c r="AA13" s="4"/>
      <c r="AB13" s="4">
        <v>562.94000000000005</v>
      </c>
      <c r="AC13" s="4">
        <v>703.67</v>
      </c>
      <c r="AD13" s="4"/>
      <c r="AE13" s="4"/>
      <c r="AF13" s="4"/>
      <c r="AG13" s="4"/>
    </row>
    <row r="14" spans="1:33" ht="26.15" customHeight="1">
      <c r="A14" s="5" t="s">
        <v>248</v>
      </c>
      <c r="B14" s="5" t="s">
        <v>252</v>
      </c>
      <c r="C14" s="5" t="s">
        <v>250</v>
      </c>
      <c r="D14" s="5" t="s">
        <v>287</v>
      </c>
      <c r="E14" s="3" t="s">
        <v>315</v>
      </c>
      <c r="F14" s="4">
        <v>703.67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>
        <v>703.67</v>
      </c>
      <c r="AD14" s="4"/>
      <c r="AE14" s="4"/>
      <c r="AF14" s="4"/>
      <c r="AG14" s="4"/>
    </row>
    <row r="15" spans="1:33" ht="26.15" customHeight="1">
      <c r="A15" s="5" t="s">
        <v>248</v>
      </c>
      <c r="B15" s="5" t="s">
        <v>252</v>
      </c>
      <c r="C15" s="5" t="s">
        <v>250</v>
      </c>
      <c r="D15" s="5" t="s">
        <v>287</v>
      </c>
      <c r="E15" s="3" t="s">
        <v>316</v>
      </c>
      <c r="F15" s="4">
        <v>359.31</v>
      </c>
      <c r="G15" s="4">
        <v>359.31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ht="26.15" customHeight="1">
      <c r="A16" s="5" t="s">
        <v>248</v>
      </c>
      <c r="B16" s="5" t="s">
        <v>252</v>
      </c>
      <c r="C16" s="5" t="s">
        <v>250</v>
      </c>
      <c r="D16" s="5" t="s">
        <v>287</v>
      </c>
      <c r="E16" s="3" t="s">
        <v>317</v>
      </c>
      <c r="F16" s="4">
        <v>562.94000000000005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>
        <v>562.94000000000005</v>
      </c>
      <c r="AC16" s="4"/>
      <c r="AD16" s="4"/>
      <c r="AE16" s="4"/>
      <c r="AF16" s="4"/>
      <c r="AG16" s="4"/>
    </row>
    <row r="17" spans="1:33" ht="26.15" customHeight="1">
      <c r="A17" s="5" t="s">
        <v>248</v>
      </c>
      <c r="B17" s="5" t="s">
        <v>252</v>
      </c>
      <c r="C17" s="5" t="s">
        <v>250</v>
      </c>
      <c r="D17" s="5" t="s">
        <v>287</v>
      </c>
      <c r="E17" s="3" t="s">
        <v>319</v>
      </c>
      <c r="F17" s="4">
        <v>863.37</v>
      </c>
      <c r="G17" s="4">
        <v>863.37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ht="26.15" customHeight="1">
      <c r="A18" s="5" t="s">
        <v>248</v>
      </c>
      <c r="B18" s="5" t="s">
        <v>252</v>
      </c>
      <c r="C18" s="5" t="s">
        <v>250</v>
      </c>
      <c r="D18" s="5" t="s">
        <v>287</v>
      </c>
      <c r="E18" s="3" t="s">
        <v>322</v>
      </c>
      <c r="F18" s="4">
        <v>38</v>
      </c>
      <c r="G18" s="4">
        <v>38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ht="26.15" customHeight="1">
      <c r="A19" s="5" t="s">
        <v>248</v>
      </c>
      <c r="B19" s="5" t="s">
        <v>252</v>
      </c>
      <c r="C19" s="5" t="s">
        <v>250</v>
      </c>
      <c r="D19" s="5" t="s">
        <v>287</v>
      </c>
      <c r="E19" s="3" t="s">
        <v>325</v>
      </c>
      <c r="F19" s="4">
        <v>3595</v>
      </c>
      <c r="G19" s="4">
        <v>3595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ht="26.15" customHeight="1">
      <c r="A20" s="5" t="s">
        <v>248</v>
      </c>
      <c r="B20" s="5" t="s">
        <v>252</v>
      </c>
      <c r="C20" s="5" t="s">
        <v>250</v>
      </c>
      <c r="D20" s="5" t="s">
        <v>287</v>
      </c>
      <c r="E20" s="3" t="s">
        <v>326</v>
      </c>
      <c r="F20" s="4">
        <v>108</v>
      </c>
      <c r="G20" s="4">
        <v>108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26.15" customHeight="1">
      <c r="A21" s="5" t="s">
        <v>248</v>
      </c>
      <c r="B21" s="5" t="s">
        <v>252</v>
      </c>
      <c r="C21" s="5" t="s">
        <v>250</v>
      </c>
      <c r="D21" s="5" t="s">
        <v>287</v>
      </c>
      <c r="E21" s="3" t="s">
        <v>327</v>
      </c>
      <c r="F21" s="4">
        <v>238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>
        <v>238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ht="26.15" customHeight="1">
      <c r="A22" s="5" t="s">
        <v>248</v>
      </c>
      <c r="B22" s="5" t="s">
        <v>252</v>
      </c>
      <c r="C22" s="5" t="s">
        <v>250</v>
      </c>
      <c r="D22" s="5" t="s">
        <v>287</v>
      </c>
      <c r="E22" s="3" t="s">
        <v>328</v>
      </c>
      <c r="F22" s="4">
        <v>72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>
        <v>72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ht="26.15" customHeight="1">
      <c r="A23" s="5" t="s">
        <v>248</v>
      </c>
      <c r="B23" s="5" t="s">
        <v>252</v>
      </c>
      <c r="C23" s="5" t="s">
        <v>250</v>
      </c>
      <c r="D23" s="5" t="s">
        <v>287</v>
      </c>
      <c r="E23" s="3" t="s">
        <v>329</v>
      </c>
      <c r="F23" s="4">
        <v>300</v>
      </c>
      <c r="G23" s="4">
        <v>300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ht="26.15" customHeight="1">
      <c r="A24" s="5" t="s">
        <v>248</v>
      </c>
      <c r="B24" s="5" t="s">
        <v>252</v>
      </c>
      <c r="C24" s="5" t="s">
        <v>250</v>
      </c>
      <c r="D24" s="5" t="s">
        <v>287</v>
      </c>
      <c r="E24" s="3" t="s">
        <v>330</v>
      </c>
      <c r="F24" s="4">
        <v>97</v>
      </c>
      <c r="G24" s="4">
        <v>97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F17"/>
  <sheetViews>
    <sheetView zoomScale="70" zoomScaleNormal="70" workbookViewId="0">
      <selection activeCell="P19" sqref="P19"/>
    </sheetView>
  </sheetViews>
  <sheetFormatPr defaultColWidth="10" defaultRowHeight="14"/>
  <cols>
    <col min="1" max="1" width="6.08984375" style="41" customWidth="1"/>
    <col min="2" max="2" width="6.90625" customWidth="1"/>
    <col min="3" max="3" width="7.90625" customWidth="1"/>
    <col min="4" max="4" width="11.7265625" style="41" customWidth="1"/>
    <col min="5" max="5" width="51" customWidth="1"/>
    <col min="6" max="6" width="19.36328125" customWidth="1"/>
    <col min="7" max="19" width="9.7265625" customWidth="1"/>
    <col min="20" max="20" width="9.90625" customWidth="1"/>
    <col min="21" max="34" width="9.7265625" customWidth="1"/>
  </cols>
  <sheetData>
    <row r="1" spans="1:32" ht="16.399999999999999" customHeight="1">
      <c r="A1" s="72"/>
    </row>
    <row r="2" spans="1:32" ht="37.15" customHeight="1">
      <c r="A2" s="108" t="s">
        <v>366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</row>
    <row r="3" spans="1:32" ht="33.6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</row>
    <row r="4" spans="1:32" ht="22.4" customHeight="1">
      <c r="AE4" s="113" t="s">
        <v>44</v>
      </c>
      <c r="AF4" s="113"/>
    </row>
    <row r="5" spans="1:32" ht="35.5" customHeight="1">
      <c r="A5" s="112" t="s">
        <v>224</v>
      </c>
      <c r="B5" s="112"/>
      <c r="C5" s="112"/>
      <c r="D5" s="112" t="s">
        <v>225</v>
      </c>
      <c r="E5" s="112" t="s">
        <v>367</v>
      </c>
      <c r="F5" s="112" t="s">
        <v>171</v>
      </c>
      <c r="G5" s="112" t="s">
        <v>275</v>
      </c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 t="s">
        <v>399</v>
      </c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</row>
    <row r="6" spans="1:32" ht="43.15" customHeight="1">
      <c r="A6" s="2" t="s">
        <v>242</v>
      </c>
      <c r="B6" s="2" t="s">
        <v>243</v>
      </c>
      <c r="C6" s="2" t="s">
        <v>244</v>
      </c>
      <c r="D6" s="112"/>
      <c r="E6" s="112"/>
      <c r="F6" s="112"/>
      <c r="G6" s="2" t="s">
        <v>148</v>
      </c>
      <c r="H6" s="2" t="s">
        <v>400</v>
      </c>
      <c r="I6" s="2" t="s">
        <v>401</v>
      </c>
      <c r="J6" s="2" t="s">
        <v>402</v>
      </c>
      <c r="K6" s="2" t="s">
        <v>403</v>
      </c>
      <c r="L6" s="2" t="s">
        <v>404</v>
      </c>
      <c r="M6" s="2" t="s">
        <v>405</v>
      </c>
      <c r="N6" s="2" t="s">
        <v>406</v>
      </c>
      <c r="O6" s="2" t="s">
        <v>352</v>
      </c>
      <c r="P6" s="2" t="s">
        <v>407</v>
      </c>
      <c r="Q6" s="2" t="s">
        <v>353</v>
      </c>
      <c r="R6" s="2" t="s">
        <v>408</v>
      </c>
      <c r="S6" s="2" t="s">
        <v>409</v>
      </c>
      <c r="T6" s="2" t="s">
        <v>148</v>
      </c>
      <c r="U6" s="2" t="s">
        <v>356</v>
      </c>
      <c r="V6" s="2" t="s">
        <v>410</v>
      </c>
      <c r="W6" s="2" t="s">
        <v>411</v>
      </c>
      <c r="X6" s="2" t="s">
        <v>357</v>
      </c>
      <c r="Y6" s="2" t="s">
        <v>360</v>
      </c>
      <c r="Z6" s="2" t="s">
        <v>412</v>
      </c>
      <c r="AA6" s="2" t="s">
        <v>413</v>
      </c>
      <c r="AB6" s="2" t="s">
        <v>358</v>
      </c>
      <c r="AC6" s="2" t="s">
        <v>414</v>
      </c>
      <c r="AD6" s="2" t="s">
        <v>415</v>
      </c>
      <c r="AE6" s="2" t="s">
        <v>416</v>
      </c>
      <c r="AF6" s="2" t="s">
        <v>417</v>
      </c>
    </row>
    <row r="7" spans="1:32" ht="26.65" customHeight="1">
      <c r="A7" s="2"/>
      <c r="B7" s="49"/>
      <c r="C7" s="49"/>
      <c r="D7" s="2"/>
      <c r="E7" s="49" t="s">
        <v>148</v>
      </c>
      <c r="F7" s="53">
        <v>593.94000000000005</v>
      </c>
      <c r="G7" s="53">
        <v>593.94000000000005</v>
      </c>
      <c r="H7" s="53"/>
      <c r="I7" s="53"/>
      <c r="J7" s="53"/>
      <c r="K7" s="53"/>
      <c r="L7" s="53">
        <v>517.26</v>
      </c>
      <c r="M7" s="53"/>
      <c r="N7" s="53"/>
      <c r="O7" s="53">
        <v>52</v>
      </c>
      <c r="P7" s="49"/>
      <c r="Q7" s="49"/>
      <c r="R7" s="49"/>
      <c r="S7" s="49">
        <v>24.68</v>
      </c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</row>
    <row r="8" spans="1:32" ht="26.65" customHeight="1">
      <c r="A8" s="2"/>
      <c r="B8" s="49"/>
      <c r="C8" s="49"/>
      <c r="D8" s="2" t="s">
        <v>166</v>
      </c>
      <c r="E8" s="50" t="s">
        <v>167</v>
      </c>
      <c r="F8" s="53">
        <v>593.94000000000005</v>
      </c>
      <c r="G8" s="53">
        <v>593.94000000000005</v>
      </c>
      <c r="H8" s="53"/>
      <c r="I8" s="53"/>
      <c r="J8" s="53"/>
      <c r="K8" s="53"/>
      <c r="L8" s="53">
        <v>517.26</v>
      </c>
      <c r="M8" s="53"/>
      <c r="N8" s="53"/>
      <c r="O8" s="53">
        <v>52</v>
      </c>
      <c r="P8" s="49"/>
      <c r="Q8" s="49"/>
      <c r="R8" s="49"/>
      <c r="S8" s="49">
        <v>24.68</v>
      </c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</row>
    <row r="9" spans="1:32" ht="26.65" customHeight="1">
      <c r="A9" s="2"/>
      <c r="B9" s="49"/>
      <c r="C9" s="49"/>
      <c r="D9" s="2" t="s">
        <v>168</v>
      </c>
      <c r="E9" s="50" t="s">
        <v>169</v>
      </c>
      <c r="F9" s="53">
        <v>593.94000000000005</v>
      </c>
      <c r="G9" s="53">
        <v>593.94000000000005</v>
      </c>
      <c r="H9" s="53"/>
      <c r="I9" s="53"/>
      <c r="J9" s="53"/>
      <c r="K9" s="53"/>
      <c r="L9" s="53">
        <v>517.26</v>
      </c>
      <c r="M9" s="53"/>
      <c r="N9" s="53"/>
      <c r="O9" s="53">
        <v>52</v>
      </c>
      <c r="P9" s="49"/>
      <c r="Q9" s="49"/>
      <c r="R9" s="49"/>
      <c r="S9" s="49">
        <v>24.68</v>
      </c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</row>
    <row r="10" spans="1:32" s="71" customFormat="1" ht="26.65" customHeight="1">
      <c r="A10" s="5">
        <v>205</v>
      </c>
      <c r="B10" s="3"/>
      <c r="C10" s="3"/>
      <c r="D10" s="5">
        <v>203001</v>
      </c>
      <c r="E10" s="51"/>
      <c r="F10" s="4">
        <v>593.94000000000005</v>
      </c>
      <c r="G10" s="4">
        <v>593.94000000000005</v>
      </c>
      <c r="H10" s="4"/>
      <c r="I10" s="4"/>
      <c r="J10" s="4"/>
      <c r="K10" s="4"/>
      <c r="L10" s="4">
        <v>517.26</v>
      </c>
      <c r="M10" s="4"/>
      <c r="N10" s="4"/>
      <c r="O10" s="4">
        <v>52</v>
      </c>
      <c r="P10" s="3"/>
      <c r="Q10" s="3"/>
      <c r="R10" s="3"/>
      <c r="S10" s="3">
        <v>24.68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s="71" customFormat="1" ht="26.65" customHeight="1">
      <c r="A11" s="5">
        <v>205</v>
      </c>
      <c r="B11" s="5" t="s">
        <v>252</v>
      </c>
      <c r="C11" s="3"/>
      <c r="D11" s="5">
        <v>203001</v>
      </c>
      <c r="E11" s="51"/>
      <c r="F11" s="4">
        <v>593.94000000000005</v>
      </c>
      <c r="G11" s="4">
        <v>593.94000000000005</v>
      </c>
      <c r="H11" s="4"/>
      <c r="I11" s="4"/>
      <c r="J11" s="4"/>
      <c r="K11" s="4"/>
      <c r="L11" s="4">
        <v>517.26</v>
      </c>
      <c r="M11" s="4"/>
      <c r="N11" s="4"/>
      <c r="O11" s="4">
        <v>52</v>
      </c>
      <c r="P11" s="3"/>
      <c r="Q11" s="3"/>
      <c r="R11" s="3"/>
      <c r="S11" s="3">
        <v>24.68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26.15" customHeight="1">
      <c r="A12" s="5" t="s">
        <v>248</v>
      </c>
      <c r="B12" s="5" t="s">
        <v>252</v>
      </c>
      <c r="C12" s="5" t="s">
        <v>250</v>
      </c>
      <c r="D12" s="5" t="s">
        <v>287</v>
      </c>
      <c r="E12" s="3" t="s">
        <v>312</v>
      </c>
      <c r="F12" s="68">
        <v>22.68</v>
      </c>
      <c r="G12" s="4">
        <v>22.68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>
        <v>22.68</v>
      </c>
      <c r="T12" s="3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ht="26.15" customHeight="1">
      <c r="A13" s="5" t="s">
        <v>248</v>
      </c>
      <c r="B13" s="5" t="s">
        <v>252</v>
      </c>
      <c r="C13" s="5" t="s">
        <v>250</v>
      </c>
      <c r="D13" s="5" t="s">
        <v>287</v>
      </c>
      <c r="E13" s="3" t="s">
        <v>318</v>
      </c>
      <c r="F13" s="68">
        <v>2</v>
      </c>
      <c r="G13" s="4">
        <v>2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>
        <v>2</v>
      </c>
      <c r="T13" s="3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ht="26.15" customHeight="1">
      <c r="A14" s="5" t="s">
        <v>248</v>
      </c>
      <c r="B14" s="5" t="s">
        <v>252</v>
      </c>
      <c r="C14" s="5" t="s">
        <v>250</v>
      </c>
      <c r="D14" s="5" t="s">
        <v>287</v>
      </c>
      <c r="E14" s="3" t="s">
        <v>320</v>
      </c>
      <c r="F14" s="68">
        <v>3.9239999999999999</v>
      </c>
      <c r="G14" s="4">
        <v>3.9239999999999999</v>
      </c>
      <c r="H14" s="4"/>
      <c r="I14" s="4"/>
      <c r="J14" s="4"/>
      <c r="K14" s="4"/>
      <c r="L14" s="4">
        <v>3.9239999999999999</v>
      </c>
      <c r="M14" s="4"/>
      <c r="N14" s="4"/>
      <c r="O14" s="4"/>
      <c r="P14" s="4"/>
      <c r="Q14" s="4"/>
      <c r="R14" s="4"/>
      <c r="S14" s="4"/>
      <c r="T14" s="3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ht="26.15" customHeight="1">
      <c r="A15" s="5" t="s">
        <v>248</v>
      </c>
      <c r="B15" s="5" t="s">
        <v>252</v>
      </c>
      <c r="C15" s="5" t="s">
        <v>250</v>
      </c>
      <c r="D15" s="5" t="s">
        <v>287</v>
      </c>
      <c r="E15" s="3" t="s">
        <v>321</v>
      </c>
      <c r="F15" s="68">
        <v>513.33600000000001</v>
      </c>
      <c r="G15" s="4">
        <v>513.33600000000001</v>
      </c>
      <c r="H15" s="4"/>
      <c r="I15" s="4"/>
      <c r="J15" s="4"/>
      <c r="K15" s="4"/>
      <c r="L15" s="4">
        <v>513.33600000000001</v>
      </c>
      <c r="M15" s="4"/>
      <c r="N15" s="4"/>
      <c r="O15" s="4"/>
      <c r="P15" s="4"/>
      <c r="Q15" s="4"/>
      <c r="R15" s="4"/>
      <c r="S15" s="4"/>
      <c r="T15" s="3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ht="26.15" customHeight="1">
      <c r="A16" s="5" t="s">
        <v>248</v>
      </c>
      <c r="B16" s="5" t="s">
        <v>252</v>
      </c>
      <c r="C16" s="5" t="s">
        <v>250</v>
      </c>
      <c r="D16" s="5" t="s">
        <v>287</v>
      </c>
      <c r="E16" s="3" t="s">
        <v>324</v>
      </c>
      <c r="F16" s="68">
        <v>30</v>
      </c>
      <c r="G16" s="4">
        <v>30</v>
      </c>
      <c r="H16" s="4"/>
      <c r="I16" s="4"/>
      <c r="J16" s="4"/>
      <c r="K16" s="4"/>
      <c r="L16" s="4"/>
      <c r="M16" s="4"/>
      <c r="N16" s="4"/>
      <c r="O16" s="4">
        <v>30</v>
      </c>
      <c r="P16" s="4"/>
      <c r="Q16" s="4"/>
      <c r="R16" s="4"/>
      <c r="S16" s="4"/>
      <c r="T16" s="3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ht="26.15" customHeight="1">
      <c r="A17" s="5" t="s">
        <v>248</v>
      </c>
      <c r="B17" s="5" t="s">
        <v>252</v>
      </c>
      <c r="C17" s="5" t="s">
        <v>250</v>
      </c>
      <c r="D17" s="5" t="s">
        <v>287</v>
      </c>
      <c r="E17" s="3" t="s">
        <v>331</v>
      </c>
      <c r="F17" s="68">
        <v>22</v>
      </c>
      <c r="G17" s="4">
        <v>22</v>
      </c>
      <c r="H17" s="4"/>
      <c r="I17" s="4"/>
      <c r="J17" s="4"/>
      <c r="K17" s="4"/>
      <c r="L17" s="4"/>
      <c r="M17" s="4"/>
      <c r="N17" s="4"/>
      <c r="O17" s="4">
        <v>22</v>
      </c>
      <c r="P17" s="4"/>
      <c r="Q17" s="4"/>
      <c r="R17" s="4"/>
      <c r="S17" s="4"/>
      <c r="T17" s="3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B10"/>
  <sheetViews>
    <sheetView workbookViewId="0"/>
  </sheetViews>
  <sheetFormatPr defaultColWidth="10" defaultRowHeight="14"/>
  <cols>
    <col min="1" max="1" width="6.08984375" customWidth="1"/>
    <col min="2" max="2" width="6.90625" customWidth="1"/>
    <col min="3" max="3" width="7.90625" customWidth="1"/>
    <col min="4" max="4" width="13.26953125" customWidth="1"/>
    <col min="5" max="5" width="47.6328125" customWidth="1"/>
    <col min="6" max="6" width="17.36328125" customWidth="1"/>
    <col min="7" max="7" width="8.90625" customWidth="1"/>
    <col min="8" max="8" width="9.7265625" customWidth="1"/>
    <col min="9" max="11" width="11.08984375" customWidth="1"/>
    <col min="12" max="12" width="9.7265625" customWidth="1"/>
    <col min="13" max="13" width="11.26953125" customWidth="1"/>
    <col min="14" max="30" width="9.7265625" customWidth="1"/>
  </cols>
  <sheetData>
    <row r="1" spans="1:28" ht="16.399999999999999" customHeight="1">
      <c r="A1" s="1"/>
    </row>
    <row r="2" spans="1:28" ht="35.5" customHeight="1">
      <c r="A2" s="108" t="s">
        <v>366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</row>
    <row r="3" spans="1:28" ht="33.6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</row>
    <row r="4" spans="1:28" ht="19.899999999999999" customHeight="1">
      <c r="AA4" s="113" t="s">
        <v>44</v>
      </c>
      <c r="AB4" s="113"/>
    </row>
    <row r="5" spans="1:28" ht="36.25" customHeight="1">
      <c r="A5" s="112" t="s">
        <v>224</v>
      </c>
      <c r="B5" s="112"/>
      <c r="C5" s="112"/>
      <c r="D5" s="112" t="s">
        <v>225</v>
      </c>
      <c r="E5" s="112" t="s">
        <v>333</v>
      </c>
      <c r="F5" s="112" t="s">
        <v>171</v>
      </c>
      <c r="G5" s="112" t="s">
        <v>418</v>
      </c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 t="s">
        <v>238</v>
      </c>
      <c r="Y5" s="112" t="s">
        <v>419</v>
      </c>
      <c r="Z5" s="112" t="s">
        <v>234</v>
      </c>
      <c r="AA5" s="112" t="s">
        <v>237</v>
      </c>
      <c r="AB5" s="112" t="s">
        <v>241</v>
      </c>
    </row>
    <row r="6" spans="1:28" ht="39.65" customHeight="1">
      <c r="A6" s="2" t="s">
        <v>242</v>
      </c>
      <c r="B6" s="2" t="s">
        <v>243</v>
      </c>
      <c r="C6" s="2" t="s">
        <v>244</v>
      </c>
      <c r="D6" s="112"/>
      <c r="E6" s="112"/>
      <c r="F6" s="112"/>
      <c r="G6" s="2" t="s">
        <v>148</v>
      </c>
      <c r="H6" s="2" t="s">
        <v>356</v>
      </c>
      <c r="I6" s="2" t="s">
        <v>410</v>
      </c>
      <c r="J6" s="2" t="s">
        <v>411</v>
      </c>
      <c r="K6" s="2" t="s">
        <v>357</v>
      </c>
      <c r="L6" s="2" t="s">
        <v>360</v>
      </c>
      <c r="M6" s="2" t="s">
        <v>420</v>
      </c>
      <c r="N6" s="2" t="s">
        <v>413</v>
      </c>
      <c r="O6" s="2" t="s">
        <v>421</v>
      </c>
      <c r="P6" s="2" t="s">
        <v>422</v>
      </c>
      <c r="Q6" s="2" t="s">
        <v>423</v>
      </c>
      <c r="R6" s="2" t="s">
        <v>424</v>
      </c>
      <c r="S6" s="2" t="s">
        <v>358</v>
      </c>
      <c r="T6" s="2" t="s">
        <v>414</v>
      </c>
      <c r="U6" s="2" t="s">
        <v>415</v>
      </c>
      <c r="V6" s="2" t="s">
        <v>416</v>
      </c>
      <c r="W6" s="2" t="s">
        <v>361</v>
      </c>
      <c r="X6" s="112"/>
      <c r="Y6" s="112"/>
      <c r="Z6" s="112"/>
      <c r="AA6" s="112"/>
      <c r="AB6" s="112"/>
    </row>
    <row r="7" spans="1:28" ht="26.65" customHeight="1">
      <c r="A7" s="49"/>
      <c r="B7" s="49"/>
      <c r="C7" s="49"/>
      <c r="D7" s="49"/>
      <c r="E7" s="49" t="s">
        <v>148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8" ht="26.65" customHeight="1">
      <c r="A8" s="49"/>
      <c r="B8" s="49"/>
      <c r="C8" s="49"/>
      <c r="D8" s="50"/>
      <c r="E8" s="50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</row>
    <row r="9" spans="1:28" ht="26.65" customHeight="1">
      <c r="A9" s="49"/>
      <c r="B9" s="49"/>
      <c r="C9" s="49"/>
      <c r="D9" s="64"/>
      <c r="E9" s="64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</row>
    <row r="10" spans="1:28" ht="26.15" customHeight="1">
      <c r="A10" s="70"/>
      <c r="B10" s="70"/>
      <c r="C10" s="70"/>
      <c r="D10" s="65"/>
      <c r="E10" s="3"/>
      <c r="F10" s="68"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41"/>
  <sheetViews>
    <sheetView workbookViewId="0"/>
  </sheetViews>
  <sheetFormatPr defaultColWidth="10" defaultRowHeight="14"/>
  <cols>
    <col min="1" max="1" width="24.6328125" customWidth="1"/>
    <col min="2" max="2" width="24.7265625" customWidth="1"/>
    <col min="3" max="3" width="32" customWidth="1"/>
    <col min="4" max="4" width="27.453125" customWidth="1"/>
    <col min="5" max="6" width="9.7265625" customWidth="1"/>
  </cols>
  <sheetData>
    <row r="1" spans="1:4" ht="16.399999999999999" customHeight="1">
      <c r="A1" s="1"/>
    </row>
    <row r="2" spans="1:4" ht="37.15" customHeight="1">
      <c r="A2" s="108" t="s">
        <v>18</v>
      </c>
      <c r="B2" s="108"/>
      <c r="C2" s="108"/>
      <c r="D2" s="108"/>
    </row>
    <row r="3" spans="1:4" ht="33.65" customHeight="1">
      <c r="A3" s="109" t="s">
        <v>43</v>
      </c>
      <c r="B3" s="109"/>
      <c r="C3" s="109"/>
      <c r="D3" s="109"/>
    </row>
    <row r="4" spans="1:4" ht="25" customHeight="1">
      <c r="C4" s="113" t="s">
        <v>44</v>
      </c>
      <c r="D4" s="113"/>
    </row>
    <row r="5" spans="1:4" ht="22.9" customHeight="1">
      <c r="A5" s="112" t="s">
        <v>45</v>
      </c>
      <c r="B5" s="112"/>
      <c r="C5" s="112" t="s">
        <v>46</v>
      </c>
      <c r="D5" s="112"/>
    </row>
    <row r="6" spans="1:4" ht="22.9" customHeight="1">
      <c r="A6" s="2" t="s">
        <v>47</v>
      </c>
      <c r="B6" s="2" t="s">
        <v>48</v>
      </c>
      <c r="C6" s="2" t="s">
        <v>47</v>
      </c>
      <c r="D6" s="2" t="s">
        <v>48</v>
      </c>
    </row>
    <row r="7" spans="1:4" ht="22.9" customHeight="1">
      <c r="A7" s="49" t="s">
        <v>425</v>
      </c>
      <c r="B7" s="53">
        <v>88529.352400000003</v>
      </c>
      <c r="C7" s="49" t="s">
        <v>426</v>
      </c>
      <c r="D7" s="74">
        <v>88529.352400000003</v>
      </c>
    </row>
    <row r="8" spans="1:4" ht="22.9" customHeight="1">
      <c r="A8" s="3" t="s">
        <v>427</v>
      </c>
      <c r="B8" s="4">
        <v>88529.352400000003</v>
      </c>
      <c r="C8" s="3" t="s">
        <v>53</v>
      </c>
      <c r="D8" s="68"/>
    </row>
    <row r="9" spans="1:4" ht="22.9" customHeight="1">
      <c r="A9" s="3" t="s">
        <v>428</v>
      </c>
      <c r="B9" s="4"/>
      <c r="C9" s="3" t="s">
        <v>57</v>
      </c>
      <c r="D9" s="68"/>
    </row>
    <row r="10" spans="1:4" ht="22.9" customHeight="1">
      <c r="A10" s="3" t="s">
        <v>429</v>
      </c>
      <c r="B10" s="4"/>
      <c r="C10" s="3" t="s">
        <v>61</v>
      </c>
      <c r="D10" s="68"/>
    </row>
    <row r="11" spans="1:4" ht="22.9" customHeight="1">
      <c r="A11" s="3" t="s">
        <v>430</v>
      </c>
      <c r="B11" s="4"/>
      <c r="C11" s="3" t="s">
        <v>65</v>
      </c>
      <c r="D11" s="68"/>
    </row>
    <row r="12" spans="1:4" ht="22.9" customHeight="1">
      <c r="A12" s="49" t="s">
        <v>431</v>
      </c>
      <c r="B12" s="53"/>
      <c r="C12" s="3" t="s">
        <v>69</v>
      </c>
      <c r="D12" s="68">
        <v>72778.092399999994</v>
      </c>
    </row>
    <row r="13" spans="1:4" ht="22.9" customHeight="1">
      <c r="A13" s="3" t="s">
        <v>427</v>
      </c>
      <c r="B13" s="4"/>
      <c r="C13" s="3" t="s">
        <v>73</v>
      </c>
      <c r="D13" s="68"/>
    </row>
    <row r="14" spans="1:4" ht="22.9" customHeight="1">
      <c r="A14" s="3" t="s">
        <v>428</v>
      </c>
      <c r="B14" s="4"/>
      <c r="C14" s="3" t="s">
        <v>77</v>
      </c>
      <c r="D14" s="68"/>
    </row>
    <row r="15" spans="1:4" ht="22.9" customHeight="1">
      <c r="A15" s="3" t="s">
        <v>429</v>
      </c>
      <c r="B15" s="4"/>
      <c r="C15" s="3" t="s">
        <v>81</v>
      </c>
      <c r="D15" s="68">
        <v>7205.79</v>
      </c>
    </row>
    <row r="16" spans="1:4" ht="22.9" customHeight="1">
      <c r="A16" s="3" t="s">
        <v>430</v>
      </c>
      <c r="B16" s="4"/>
      <c r="C16" s="3" t="s">
        <v>85</v>
      </c>
      <c r="D16" s="68"/>
    </row>
    <row r="17" spans="1:4" ht="22.9" customHeight="1">
      <c r="A17" s="3"/>
      <c r="B17" s="4"/>
      <c r="C17" s="3" t="s">
        <v>89</v>
      </c>
      <c r="D17" s="68">
        <v>3148.33</v>
      </c>
    </row>
    <row r="18" spans="1:4" ht="22.9" customHeight="1">
      <c r="A18" s="3"/>
      <c r="B18" s="3"/>
      <c r="C18" s="3" t="s">
        <v>93</v>
      </c>
      <c r="D18" s="68"/>
    </row>
    <row r="19" spans="1:4" ht="22.9" customHeight="1">
      <c r="A19" s="3"/>
      <c r="B19" s="3"/>
      <c r="C19" s="3" t="s">
        <v>97</v>
      </c>
      <c r="D19" s="68"/>
    </row>
    <row r="20" spans="1:4" ht="22.9" customHeight="1">
      <c r="A20" s="3"/>
      <c r="B20" s="3"/>
      <c r="C20" s="3" t="s">
        <v>101</v>
      </c>
      <c r="D20" s="68"/>
    </row>
    <row r="21" spans="1:4" ht="22.9" customHeight="1">
      <c r="A21" s="3"/>
      <c r="B21" s="3"/>
      <c r="C21" s="3" t="s">
        <v>105</v>
      </c>
      <c r="D21" s="68"/>
    </row>
    <row r="22" spans="1:4" ht="22.9" customHeight="1">
      <c r="A22" s="3"/>
      <c r="B22" s="3"/>
      <c r="C22" s="3" t="s">
        <v>109</v>
      </c>
      <c r="D22" s="68"/>
    </row>
    <row r="23" spans="1:4" ht="22.9" customHeight="1">
      <c r="A23" s="3"/>
      <c r="B23" s="3"/>
      <c r="C23" s="3" t="s">
        <v>113</v>
      </c>
      <c r="D23" s="68"/>
    </row>
    <row r="24" spans="1:4" ht="22.9" customHeight="1">
      <c r="A24" s="3"/>
      <c r="B24" s="3"/>
      <c r="C24" s="3" t="s">
        <v>116</v>
      </c>
      <c r="D24" s="68"/>
    </row>
    <row r="25" spans="1:4" ht="22.9" customHeight="1">
      <c r="A25" s="3"/>
      <c r="B25" s="3"/>
      <c r="C25" s="3" t="s">
        <v>118</v>
      </c>
      <c r="D25" s="68"/>
    </row>
    <row r="26" spans="1:4" ht="22.9" customHeight="1">
      <c r="A26" s="3"/>
      <c r="B26" s="3"/>
      <c r="C26" s="3" t="s">
        <v>120</v>
      </c>
      <c r="D26" s="68"/>
    </row>
    <row r="27" spans="1:4" ht="22.9" customHeight="1">
      <c r="A27" s="3"/>
      <c r="B27" s="3"/>
      <c r="C27" s="3" t="s">
        <v>122</v>
      </c>
      <c r="D27" s="68">
        <v>5397.14</v>
      </c>
    </row>
    <row r="28" spans="1:4" ht="22.9" customHeight="1">
      <c r="A28" s="3"/>
      <c r="B28" s="3"/>
      <c r="C28" s="3" t="s">
        <v>124</v>
      </c>
      <c r="D28" s="68"/>
    </row>
    <row r="29" spans="1:4" ht="22.9" customHeight="1">
      <c r="A29" s="3"/>
      <c r="B29" s="3"/>
      <c r="C29" s="3" t="s">
        <v>126</v>
      </c>
      <c r="D29" s="68"/>
    </row>
    <row r="30" spans="1:4" ht="22.9" customHeight="1">
      <c r="A30" s="3"/>
      <c r="B30" s="3"/>
      <c r="C30" s="3" t="s">
        <v>128</v>
      </c>
      <c r="D30" s="68"/>
    </row>
    <row r="31" spans="1:4" ht="22.9" customHeight="1">
      <c r="A31" s="3"/>
      <c r="B31" s="3"/>
      <c r="C31" s="3" t="s">
        <v>130</v>
      </c>
      <c r="D31" s="68"/>
    </row>
    <row r="32" spans="1:4" ht="22.9" customHeight="1">
      <c r="A32" s="3"/>
      <c r="B32" s="3"/>
      <c r="C32" s="3" t="s">
        <v>132</v>
      </c>
      <c r="D32" s="68"/>
    </row>
    <row r="33" spans="1:4" ht="22.9" customHeight="1">
      <c r="A33" s="3"/>
      <c r="B33" s="3"/>
      <c r="C33" s="3" t="s">
        <v>134</v>
      </c>
      <c r="D33" s="68"/>
    </row>
    <row r="34" spans="1:4" ht="22.9" customHeight="1">
      <c r="A34" s="3"/>
      <c r="B34" s="3"/>
      <c r="C34" s="3" t="s">
        <v>136</v>
      </c>
      <c r="D34" s="68"/>
    </row>
    <row r="35" spans="1:4" ht="22.9" customHeight="1">
      <c r="A35" s="3"/>
      <c r="B35" s="3"/>
      <c r="C35" s="3" t="s">
        <v>137</v>
      </c>
      <c r="D35" s="68"/>
    </row>
    <row r="36" spans="1:4" ht="22.9" customHeight="1">
      <c r="A36" s="3"/>
      <c r="B36" s="3"/>
      <c r="C36" s="3" t="s">
        <v>138</v>
      </c>
      <c r="D36" s="68"/>
    </row>
    <row r="37" spans="1:4" ht="22.9" customHeight="1">
      <c r="A37" s="3"/>
      <c r="B37" s="3"/>
      <c r="C37" s="3" t="s">
        <v>139</v>
      </c>
      <c r="D37" s="68"/>
    </row>
    <row r="38" spans="1:4" ht="22.9" customHeight="1">
      <c r="A38" s="3"/>
      <c r="B38" s="3"/>
      <c r="C38" s="3"/>
      <c r="D38" s="3"/>
    </row>
    <row r="39" spans="1:4" ht="22.9" customHeight="1">
      <c r="A39" s="49"/>
      <c r="B39" s="49"/>
      <c r="C39" s="49" t="s">
        <v>432</v>
      </c>
      <c r="D39" s="53"/>
    </row>
    <row r="40" spans="1:4" ht="22.9" customHeight="1">
      <c r="A40" s="49"/>
      <c r="B40" s="49"/>
      <c r="C40" s="49"/>
      <c r="D40" s="49"/>
    </row>
    <row r="41" spans="1:4" ht="22.9" customHeight="1">
      <c r="A41" s="2" t="s">
        <v>433</v>
      </c>
      <c r="B41" s="53">
        <v>88529.352400000003</v>
      </c>
      <c r="C41" s="2" t="s">
        <v>434</v>
      </c>
      <c r="D41" s="74">
        <v>88529.352400000003</v>
      </c>
    </row>
  </sheetData>
  <mergeCells count="5">
    <mergeCell ref="A2:D2"/>
    <mergeCell ref="A3:D3"/>
    <mergeCell ref="C4:D4"/>
    <mergeCell ref="A5:B5"/>
    <mergeCell ref="C5:D5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6"/>
  <sheetViews>
    <sheetView topLeftCell="A7" workbookViewId="0">
      <selection activeCell="F13" sqref="F13"/>
    </sheetView>
  </sheetViews>
  <sheetFormatPr defaultColWidth="10" defaultRowHeight="14"/>
  <cols>
    <col min="1" max="1" width="6.453125" style="41" customWidth="1"/>
    <col min="2" max="2" width="5.90625" customWidth="1"/>
    <col min="3" max="3" width="7.90625" customWidth="1"/>
    <col min="4" max="4" width="12.90625" style="41" customWidth="1"/>
    <col min="5" max="6" width="16.36328125" customWidth="1"/>
    <col min="7" max="7" width="17.6328125" customWidth="1"/>
    <col min="8" max="8" width="21.90625" customWidth="1"/>
    <col min="9" max="9" width="16.36328125" customWidth="1"/>
    <col min="10" max="10" width="17.6328125" customWidth="1"/>
    <col min="11" max="11" width="21.90625" customWidth="1"/>
  </cols>
  <sheetData>
    <row r="1" spans="1:11" ht="16.399999999999999" customHeight="1">
      <c r="A1" s="72"/>
      <c r="D1" s="72"/>
    </row>
    <row r="2" spans="1:11" ht="43.15" customHeight="1">
      <c r="D2" s="108" t="s">
        <v>19</v>
      </c>
      <c r="E2" s="108"/>
      <c r="F2" s="108"/>
      <c r="G2" s="108"/>
      <c r="H2" s="108"/>
      <c r="I2" s="108"/>
      <c r="J2" s="108"/>
      <c r="K2" s="108"/>
    </row>
    <row r="3" spans="1:11" ht="24.25" customHeight="1">
      <c r="A3" s="109" t="s">
        <v>43</v>
      </c>
      <c r="B3" s="109"/>
      <c r="C3" s="109"/>
      <c r="D3" s="109"/>
      <c r="E3" s="109"/>
      <c r="F3" s="109"/>
      <c r="G3" s="109"/>
      <c r="H3" s="109"/>
    </row>
    <row r="4" spans="1:11" ht="18.25" customHeight="1">
      <c r="J4" s="113" t="s">
        <v>44</v>
      </c>
      <c r="K4" s="113"/>
    </row>
    <row r="5" spans="1:11" ht="25" customHeight="1">
      <c r="A5" s="112" t="s">
        <v>224</v>
      </c>
      <c r="B5" s="112"/>
      <c r="C5" s="112"/>
      <c r="D5" s="112" t="s">
        <v>185</v>
      </c>
      <c r="E5" s="112" t="s">
        <v>186</v>
      </c>
      <c r="F5" s="112" t="s">
        <v>148</v>
      </c>
      <c r="G5" s="112" t="s">
        <v>187</v>
      </c>
      <c r="H5" s="112"/>
      <c r="I5" s="112"/>
      <c r="J5" s="112"/>
      <c r="K5" s="112" t="s">
        <v>188</v>
      </c>
    </row>
    <row r="6" spans="1:11" ht="25.9" customHeight="1">
      <c r="A6" s="112"/>
      <c r="B6" s="112"/>
      <c r="C6" s="112"/>
      <c r="D6" s="112"/>
      <c r="E6" s="112"/>
      <c r="F6" s="112"/>
      <c r="G6" s="112" t="s">
        <v>150</v>
      </c>
      <c r="H6" s="112" t="s">
        <v>435</v>
      </c>
      <c r="I6" s="112"/>
      <c r="J6" s="112" t="s">
        <v>290</v>
      </c>
      <c r="K6" s="112"/>
    </row>
    <row r="7" spans="1:11" ht="39.65" customHeight="1">
      <c r="A7" s="2" t="s">
        <v>242</v>
      </c>
      <c r="B7" s="2" t="s">
        <v>243</v>
      </c>
      <c r="C7" s="2" t="s">
        <v>244</v>
      </c>
      <c r="D7" s="112"/>
      <c r="E7" s="112"/>
      <c r="F7" s="112"/>
      <c r="G7" s="112"/>
      <c r="H7" s="2" t="s">
        <v>271</v>
      </c>
      <c r="I7" s="2" t="s">
        <v>236</v>
      </c>
      <c r="J7" s="112"/>
      <c r="K7" s="112"/>
    </row>
    <row r="8" spans="1:11" ht="23.25" customHeight="1">
      <c r="A8" s="5"/>
      <c r="B8" s="3"/>
      <c r="C8" s="3"/>
      <c r="D8" s="2"/>
      <c r="E8" s="49" t="s">
        <v>148</v>
      </c>
      <c r="F8" s="53">
        <v>88529.352400000003</v>
      </c>
      <c r="G8" s="53">
        <v>80997.122399999993</v>
      </c>
      <c r="H8" s="53">
        <v>80859.262400000007</v>
      </c>
      <c r="I8" s="53">
        <v>62.87</v>
      </c>
      <c r="J8" s="53">
        <v>74.989999999999995</v>
      </c>
      <c r="K8" s="53">
        <v>7532.23</v>
      </c>
    </row>
    <row r="9" spans="1:11" ht="26.15" customHeight="1">
      <c r="A9" s="5"/>
      <c r="B9" s="3"/>
      <c r="C9" s="3"/>
      <c r="D9" s="2" t="s">
        <v>166</v>
      </c>
      <c r="E9" s="50" t="s">
        <v>167</v>
      </c>
      <c r="F9" s="53">
        <v>88529.352400000003</v>
      </c>
      <c r="G9" s="53">
        <v>80997.122399999993</v>
      </c>
      <c r="H9" s="53">
        <v>80859.262400000007</v>
      </c>
      <c r="I9" s="53">
        <v>62.87</v>
      </c>
      <c r="J9" s="53">
        <v>74.989999999999995</v>
      </c>
      <c r="K9" s="53">
        <v>7532.23</v>
      </c>
    </row>
    <row r="10" spans="1:11" ht="26.15" customHeight="1">
      <c r="A10" s="5"/>
      <c r="B10" s="3"/>
      <c r="C10" s="3"/>
      <c r="D10" s="2" t="s">
        <v>168</v>
      </c>
      <c r="E10" s="50" t="s">
        <v>169</v>
      </c>
      <c r="F10" s="53">
        <v>88529.352400000003</v>
      </c>
      <c r="G10" s="53">
        <v>80997.122399999993</v>
      </c>
      <c r="H10" s="53">
        <v>80859.262400000007</v>
      </c>
      <c r="I10" s="53">
        <v>62.87</v>
      </c>
      <c r="J10" s="53">
        <v>74.989999999999995</v>
      </c>
      <c r="K10" s="53">
        <v>7532.23</v>
      </c>
    </row>
    <row r="11" spans="1:11" s="71" customFormat="1" ht="26.15" customHeight="1">
      <c r="A11" s="5">
        <v>205</v>
      </c>
      <c r="B11" s="3"/>
      <c r="C11" s="3"/>
      <c r="D11" s="5">
        <v>205</v>
      </c>
      <c r="E11" s="51" t="s">
        <v>245</v>
      </c>
      <c r="F11" s="4">
        <f>F12+F15</f>
        <v>72778.092399999994</v>
      </c>
      <c r="G11" s="4">
        <f t="shared" ref="G11:K11" si="0">G12+G15</f>
        <v>65245.862399999998</v>
      </c>
      <c r="H11" s="4">
        <f t="shared" si="0"/>
        <v>65108.002400000005</v>
      </c>
      <c r="I11" s="4">
        <f t="shared" si="0"/>
        <v>62.87</v>
      </c>
      <c r="J11" s="4">
        <f t="shared" si="0"/>
        <v>74.989999999999995</v>
      </c>
      <c r="K11" s="4">
        <f t="shared" si="0"/>
        <v>7532.23</v>
      </c>
    </row>
    <row r="12" spans="1:11" s="71" customFormat="1" ht="26.15" customHeight="1">
      <c r="A12" s="5">
        <v>205</v>
      </c>
      <c r="B12" s="5" t="s">
        <v>246</v>
      </c>
      <c r="C12" s="3"/>
      <c r="D12" s="5">
        <v>20501</v>
      </c>
      <c r="E12" s="51" t="s">
        <v>247</v>
      </c>
      <c r="F12" s="4">
        <f>F13+F14</f>
        <v>921.77160000000003</v>
      </c>
      <c r="G12" s="4">
        <f t="shared" ref="G12:K12" si="1">G13+G14</f>
        <v>920.77160000000003</v>
      </c>
      <c r="H12" s="4">
        <f t="shared" si="1"/>
        <v>845.78160000000003</v>
      </c>
      <c r="I12" s="4">
        <f t="shared" si="1"/>
        <v>0</v>
      </c>
      <c r="J12" s="4">
        <f t="shared" si="1"/>
        <v>74.989999999999995</v>
      </c>
      <c r="K12" s="4">
        <f t="shared" si="1"/>
        <v>1</v>
      </c>
    </row>
    <row r="13" spans="1:11" s="71" customFormat="1" ht="30.25" customHeight="1">
      <c r="A13" s="5" t="s">
        <v>248</v>
      </c>
      <c r="B13" s="5" t="s">
        <v>246</v>
      </c>
      <c r="C13" s="5" t="s">
        <v>246</v>
      </c>
      <c r="D13" s="5" t="s">
        <v>436</v>
      </c>
      <c r="E13" s="3" t="s">
        <v>249</v>
      </c>
      <c r="F13" s="4">
        <v>920.77160000000003</v>
      </c>
      <c r="G13" s="4">
        <v>920.77160000000003</v>
      </c>
      <c r="H13" s="68">
        <v>845.78160000000003</v>
      </c>
      <c r="I13" s="68"/>
      <c r="J13" s="68">
        <v>74.989999999999995</v>
      </c>
      <c r="K13" s="68"/>
    </row>
    <row r="14" spans="1:11" s="71" customFormat="1" ht="30.25" customHeight="1">
      <c r="A14" s="5" t="s">
        <v>248</v>
      </c>
      <c r="B14" s="5" t="s">
        <v>246</v>
      </c>
      <c r="C14" s="5" t="s">
        <v>250</v>
      </c>
      <c r="D14" s="5" t="s">
        <v>437</v>
      </c>
      <c r="E14" s="3" t="s">
        <v>251</v>
      </c>
      <c r="F14" s="4">
        <v>1</v>
      </c>
      <c r="G14" s="4"/>
      <c r="H14" s="68"/>
      <c r="I14" s="68"/>
      <c r="J14" s="68"/>
      <c r="K14" s="68">
        <v>1</v>
      </c>
    </row>
    <row r="15" spans="1:11" s="71" customFormat="1" ht="30.25" customHeight="1">
      <c r="A15" s="5" t="s">
        <v>248</v>
      </c>
      <c r="B15" s="5" t="s">
        <v>252</v>
      </c>
      <c r="C15" s="5"/>
      <c r="D15" s="5">
        <v>20502</v>
      </c>
      <c r="E15" s="3" t="s">
        <v>253</v>
      </c>
      <c r="F15" s="4">
        <f>F16</f>
        <v>71856.320800000001</v>
      </c>
      <c r="G15" s="4">
        <f t="shared" ref="G15:K15" si="2">G16</f>
        <v>64325.090799999998</v>
      </c>
      <c r="H15" s="4">
        <f t="shared" si="2"/>
        <v>64262.220800000003</v>
      </c>
      <c r="I15" s="4">
        <f t="shared" si="2"/>
        <v>62.87</v>
      </c>
      <c r="J15" s="4">
        <f t="shared" si="2"/>
        <v>0</v>
      </c>
      <c r="K15" s="4">
        <f t="shared" si="2"/>
        <v>7531.23</v>
      </c>
    </row>
    <row r="16" spans="1:11" s="71" customFormat="1" ht="30.25" customHeight="1">
      <c r="A16" s="5" t="s">
        <v>248</v>
      </c>
      <c r="B16" s="5" t="s">
        <v>252</v>
      </c>
      <c r="C16" s="5" t="s">
        <v>250</v>
      </c>
      <c r="D16" s="5" t="s">
        <v>438</v>
      </c>
      <c r="E16" s="3" t="s">
        <v>254</v>
      </c>
      <c r="F16" s="4">
        <v>71856.320800000001</v>
      </c>
      <c r="G16" s="4">
        <v>64325.090799999998</v>
      </c>
      <c r="H16" s="68">
        <v>64262.220800000003</v>
      </c>
      <c r="I16" s="68">
        <v>62.87</v>
      </c>
      <c r="J16" s="68"/>
      <c r="K16" s="68">
        <v>7531.23</v>
      </c>
    </row>
    <row r="17" spans="1:11" s="71" customFormat="1" ht="30.25" customHeight="1">
      <c r="A17" s="5">
        <v>208</v>
      </c>
      <c r="B17" s="5"/>
      <c r="C17" s="5"/>
      <c r="D17" s="5">
        <v>208</v>
      </c>
      <c r="E17" s="3" t="s">
        <v>255</v>
      </c>
      <c r="F17" s="4">
        <f>F19</f>
        <v>7205.79</v>
      </c>
      <c r="G17" s="4">
        <f t="shared" ref="G17:H17" si="3">G19</f>
        <v>7205.79</v>
      </c>
      <c r="H17" s="4">
        <f t="shared" si="3"/>
        <v>7205.79</v>
      </c>
      <c r="I17" s="68"/>
      <c r="J17" s="68"/>
      <c r="K17" s="68"/>
    </row>
    <row r="18" spans="1:11" s="71" customFormat="1" ht="30.25" customHeight="1">
      <c r="A18" s="5">
        <v>208</v>
      </c>
      <c r="B18" s="5" t="s">
        <v>256</v>
      </c>
      <c r="C18" s="5"/>
      <c r="D18" s="5">
        <v>20805</v>
      </c>
      <c r="E18" s="3" t="s">
        <v>257</v>
      </c>
      <c r="F18" s="4">
        <f>F19</f>
        <v>7205.79</v>
      </c>
      <c r="G18" s="4">
        <f t="shared" ref="G18:H18" si="4">G19</f>
        <v>7205.79</v>
      </c>
      <c r="H18" s="4">
        <f t="shared" si="4"/>
        <v>7205.79</v>
      </c>
      <c r="I18" s="68"/>
      <c r="J18" s="68"/>
      <c r="K18" s="68"/>
    </row>
    <row r="19" spans="1:11" s="71" customFormat="1" ht="30.25" customHeight="1">
      <c r="A19" s="5" t="s">
        <v>258</v>
      </c>
      <c r="B19" s="5" t="s">
        <v>256</v>
      </c>
      <c r="C19" s="5" t="s">
        <v>256</v>
      </c>
      <c r="D19" s="5" t="s">
        <v>439</v>
      </c>
      <c r="E19" s="3" t="s">
        <v>259</v>
      </c>
      <c r="F19" s="4">
        <v>7205.79</v>
      </c>
      <c r="G19" s="4">
        <v>7205.79</v>
      </c>
      <c r="H19" s="68">
        <v>7205.79</v>
      </c>
      <c r="I19" s="68"/>
      <c r="J19" s="68"/>
      <c r="K19" s="68"/>
    </row>
    <row r="20" spans="1:11" s="71" customFormat="1" ht="30.25" customHeight="1">
      <c r="A20" s="5">
        <v>210</v>
      </c>
      <c r="B20" s="5"/>
      <c r="C20" s="5"/>
      <c r="D20" s="5">
        <v>210</v>
      </c>
      <c r="E20" s="3" t="s">
        <v>260</v>
      </c>
      <c r="F20" s="4">
        <f>F21</f>
        <v>3148.33</v>
      </c>
      <c r="G20" s="4">
        <f t="shared" ref="G20:H20" si="5">G21</f>
        <v>3148.33</v>
      </c>
      <c r="H20" s="4">
        <f t="shared" si="5"/>
        <v>3148.33</v>
      </c>
      <c r="I20" s="68"/>
      <c r="J20" s="68"/>
      <c r="K20" s="68"/>
    </row>
    <row r="21" spans="1:11" s="71" customFormat="1" ht="30.25" customHeight="1">
      <c r="A21" s="5">
        <v>210</v>
      </c>
      <c r="B21" s="5">
        <v>11</v>
      </c>
      <c r="C21" s="5"/>
      <c r="D21" s="5">
        <v>21011</v>
      </c>
      <c r="E21" s="3" t="s">
        <v>261</v>
      </c>
      <c r="F21" s="4">
        <f>F22+F23</f>
        <v>3148.33</v>
      </c>
      <c r="G21" s="4">
        <f t="shared" ref="G21:H21" si="6">G22+G23</f>
        <v>3148.33</v>
      </c>
      <c r="H21" s="4">
        <f t="shared" si="6"/>
        <v>3148.33</v>
      </c>
      <c r="I21" s="68"/>
      <c r="J21" s="68"/>
      <c r="K21" s="68"/>
    </row>
    <row r="22" spans="1:11" s="71" customFormat="1" ht="30.25" customHeight="1">
      <c r="A22" s="5" t="s">
        <v>262</v>
      </c>
      <c r="B22" s="5" t="s">
        <v>263</v>
      </c>
      <c r="C22" s="5" t="s">
        <v>246</v>
      </c>
      <c r="D22" s="5" t="s">
        <v>440</v>
      </c>
      <c r="E22" s="3" t="s">
        <v>264</v>
      </c>
      <c r="F22" s="4">
        <v>50.42</v>
      </c>
      <c r="G22" s="4">
        <v>50.42</v>
      </c>
      <c r="H22" s="68">
        <v>50.42</v>
      </c>
      <c r="I22" s="68"/>
      <c r="J22" s="68"/>
      <c r="K22" s="68"/>
    </row>
    <row r="23" spans="1:11" s="71" customFormat="1" ht="30.25" customHeight="1">
      <c r="A23" s="5" t="s">
        <v>262</v>
      </c>
      <c r="B23" s="5" t="s">
        <v>263</v>
      </c>
      <c r="C23" s="5" t="s">
        <v>252</v>
      </c>
      <c r="D23" s="5" t="s">
        <v>441</v>
      </c>
      <c r="E23" s="3" t="s">
        <v>265</v>
      </c>
      <c r="F23" s="4">
        <v>3097.91</v>
      </c>
      <c r="G23" s="4">
        <v>3097.91</v>
      </c>
      <c r="H23" s="68">
        <v>3097.91</v>
      </c>
      <c r="I23" s="68"/>
      <c r="J23" s="68"/>
      <c r="K23" s="68"/>
    </row>
    <row r="24" spans="1:11" s="71" customFormat="1" ht="30.25" customHeight="1">
      <c r="A24" s="5">
        <v>221</v>
      </c>
      <c r="B24" s="5"/>
      <c r="C24" s="5"/>
      <c r="D24" s="5">
        <v>221</v>
      </c>
      <c r="E24" s="3" t="s">
        <v>266</v>
      </c>
      <c r="F24" s="4">
        <f>F25</f>
        <v>5397.14</v>
      </c>
      <c r="G24" s="4">
        <f t="shared" ref="G24:H24" si="7">G25</f>
        <v>5397.14</v>
      </c>
      <c r="H24" s="4">
        <f t="shared" si="7"/>
        <v>5397.14</v>
      </c>
      <c r="I24" s="68"/>
      <c r="J24" s="68"/>
      <c r="K24" s="68"/>
    </row>
    <row r="25" spans="1:11" s="71" customFormat="1" ht="30.25" customHeight="1">
      <c r="A25" s="5">
        <v>221</v>
      </c>
      <c r="B25" s="5" t="s">
        <v>252</v>
      </c>
      <c r="C25" s="5"/>
      <c r="D25" s="5">
        <v>22102</v>
      </c>
      <c r="E25" s="3" t="s">
        <v>267</v>
      </c>
      <c r="F25" s="4">
        <f>F26</f>
        <v>5397.14</v>
      </c>
      <c r="G25" s="4">
        <f t="shared" ref="G25:H25" si="8">G26</f>
        <v>5397.14</v>
      </c>
      <c r="H25" s="4">
        <f t="shared" si="8"/>
        <v>5397.14</v>
      </c>
      <c r="I25" s="68"/>
      <c r="J25" s="68"/>
      <c r="K25" s="68"/>
    </row>
    <row r="26" spans="1:11" s="71" customFormat="1" ht="30.25" customHeight="1">
      <c r="A26" s="5" t="s">
        <v>268</v>
      </c>
      <c r="B26" s="5" t="s">
        <v>252</v>
      </c>
      <c r="C26" s="5" t="s">
        <v>246</v>
      </c>
      <c r="D26" s="5" t="s">
        <v>442</v>
      </c>
      <c r="E26" s="3" t="s">
        <v>269</v>
      </c>
      <c r="F26" s="4">
        <v>5397.14</v>
      </c>
      <c r="G26" s="4">
        <v>5397.14</v>
      </c>
      <c r="H26" s="68">
        <v>5397.14</v>
      </c>
      <c r="I26" s="68"/>
      <c r="J26" s="68"/>
      <c r="K26" s="68"/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60"/>
  <sheetViews>
    <sheetView topLeftCell="L31" zoomScale="80" zoomScaleNormal="80" workbookViewId="0">
      <selection activeCell="Q7" sqref="Q7"/>
    </sheetView>
  </sheetViews>
  <sheetFormatPr defaultColWidth="9" defaultRowHeight="14"/>
  <cols>
    <col min="1" max="1" width="7.7265625" style="21" hidden="1" customWidth="1"/>
    <col min="2" max="3" width="7.08984375" style="21" hidden="1" customWidth="1"/>
    <col min="4" max="4" width="31.453125" style="21" hidden="1" customWidth="1"/>
    <col min="5" max="8" width="18" style="21" hidden="1" customWidth="1"/>
    <col min="9" max="9" width="8.7265625" style="21" hidden="1" customWidth="1"/>
    <col min="10" max="10" width="10.453125" style="21" hidden="1" customWidth="1"/>
    <col min="11" max="11" width="8.7265625" style="21" hidden="1" customWidth="1"/>
    <col min="12" max="12" width="13.90625" style="21" customWidth="1"/>
    <col min="13" max="13" width="22.36328125" style="21" customWidth="1"/>
    <col min="14" max="14" width="17.453125" style="21" customWidth="1"/>
    <col min="15" max="16" width="18.08984375" style="21" customWidth="1"/>
    <col min="17" max="242" width="8.7265625" style="21"/>
    <col min="243" max="243" width="7.7265625" style="21" customWidth="1"/>
    <col min="244" max="245" width="7.08984375" style="21" customWidth="1"/>
    <col min="246" max="246" width="31.453125" style="21" customWidth="1"/>
    <col min="247" max="247" width="16" style="21" customWidth="1"/>
    <col min="248" max="248" width="15.08984375" style="21" customWidth="1"/>
    <col min="249" max="249" width="16.7265625" style="21" customWidth="1"/>
    <col min="250" max="250" width="12.7265625" style="21" customWidth="1"/>
    <col min="251" max="260" width="9.08984375" style="21" customWidth="1"/>
    <col min="261" max="498" width="8.7265625" style="21"/>
    <col min="499" max="499" width="7.7265625" style="21" customWidth="1"/>
    <col min="500" max="501" width="7.08984375" style="21" customWidth="1"/>
    <col min="502" max="502" width="31.453125" style="21" customWidth="1"/>
    <col min="503" max="503" width="16" style="21" customWidth="1"/>
    <col min="504" max="504" width="15.08984375" style="21" customWidth="1"/>
    <col min="505" max="505" width="16.7265625" style="21" customWidth="1"/>
    <col min="506" max="506" width="12.7265625" style="21" customWidth="1"/>
    <col min="507" max="516" width="9.08984375" style="21" customWidth="1"/>
    <col min="517" max="754" width="8.7265625" style="21"/>
    <col min="755" max="755" width="7.7265625" style="21" customWidth="1"/>
    <col min="756" max="757" width="7.08984375" style="21" customWidth="1"/>
    <col min="758" max="758" width="31.453125" style="21" customWidth="1"/>
    <col min="759" max="759" width="16" style="21" customWidth="1"/>
    <col min="760" max="760" width="15.08984375" style="21" customWidth="1"/>
    <col min="761" max="761" width="16.7265625" style="21" customWidth="1"/>
    <col min="762" max="762" width="12.7265625" style="21" customWidth="1"/>
    <col min="763" max="772" width="9.08984375" style="21" customWidth="1"/>
    <col min="773" max="1010" width="8.7265625" style="21"/>
    <col min="1011" max="1011" width="7.7265625" style="21" customWidth="1"/>
    <col min="1012" max="1013" width="7.08984375" style="21" customWidth="1"/>
    <col min="1014" max="1014" width="31.453125" style="21" customWidth="1"/>
    <col min="1015" max="1015" width="16" style="21" customWidth="1"/>
    <col min="1016" max="1016" width="15.08984375" style="21" customWidth="1"/>
    <col min="1017" max="1017" width="16.7265625" style="21" customWidth="1"/>
    <col min="1018" max="1018" width="12.7265625" style="21" customWidth="1"/>
    <col min="1019" max="1028" width="9.08984375" style="21" customWidth="1"/>
    <col min="1029" max="1266" width="8.7265625" style="21"/>
    <col min="1267" max="1267" width="7.7265625" style="21" customWidth="1"/>
    <col min="1268" max="1269" width="7.08984375" style="21" customWidth="1"/>
    <col min="1270" max="1270" width="31.453125" style="21" customWidth="1"/>
    <col min="1271" max="1271" width="16" style="21" customWidth="1"/>
    <col min="1272" max="1272" width="15.08984375" style="21" customWidth="1"/>
    <col min="1273" max="1273" width="16.7265625" style="21" customWidth="1"/>
    <col min="1274" max="1274" width="12.7265625" style="21" customWidth="1"/>
    <col min="1275" max="1284" width="9.08984375" style="21" customWidth="1"/>
    <col min="1285" max="1522" width="8.7265625" style="21"/>
    <col min="1523" max="1523" width="7.7265625" style="21" customWidth="1"/>
    <col min="1524" max="1525" width="7.08984375" style="21" customWidth="1"/>
    <col min="1526" max="1526" width="31.453125" style="21" customWidth="1"/>
    <col min="1527" max="1527" width="16" style="21" customWidth="1"/>
    <col min="1528" max="1528" width="15.08984375" style="21" customWidth="1"/>
    <col min="1529" max="1529" width="16.7265625" style="21" customWidth="1"/>
    <col min="1530" max="1530" width="12.7265625" style="21" customWidth="1"/>
    <col min="1531" max="1540" width="9.08984375" style="21" customWidth="1"/>
    <col min="1541" max="1778" width="8.7265625" style="21"/>
    <col min="1779" max="1779" width="7.7265625" style="21" customWidth="1"/>
    <col min="1780" max="1781" width="7.08984375" style="21" customWidth="1"/>
    <col min="1782" max="1782" width="31.453125" style="21" customWidth="1"/>
    <col min="1783" max="1783" width="16" style="21" customWidth="1"/>
    <col min="1784" max="1784" width="15.08984375" style="21" customWidth="1"/>
    <col min="1785" max="1785" width="16.7265625" style="21" customWidth="1"/>
    <col min="1786" max="1786" width="12.7265625" style="21" customWidth="1"/>
    <col min="1787" max="1796" width="9.08984375" style="21" customWidth="1"/>
    <col min="1797" max="2034" width="8.7265625" style="21"/>
    <col min="2035" max="2035" width="7.7265625" style="21" customWidth="1"/>
    <col min="2036" max="2037" width="7.08984375" style="21" customWidth="1"/>
    <col min="2038" max="2038" width="31.453125" style="21" customWidth="1"/>
    <col min="2039" max="2039" width="16" style="21" customWidth="1"/>
    <col min="2040" max="2040" width="15.08984375" style="21" customWidth="1"/>
    <col min="2041" max="2041" width="16.7265625" style="21" customWidth="1"/>
    <col min="2042" max="2042" width="12.7265625" style="21" customWidth="1"/>
    <col min="2043" max="2052" width="9.08984375" style="21" customWidth="1"/>
    <col min="2053" max="2290" width="8.7265625" style="21"/>
    <col min="2291" max="2291" width="7.7265625" style="21" customWidth="1"/>
    <col min="2292" max="2293" width="7.08984375" style="21" customWidth="1"/>
    <col min="2294" max="2294" width="31.453125" style="21" customWidth="1"/>
    <col min="2295" max="2295" width="16" style="21" customWidth="1"/>
    <col min="2296" max="2296" width="15.08984375" style="21" customWidth="1"/>
    <col min="2297" max="2297" width="16.7265625" style="21" customWidth="1"/>
    <col min="2298" max="2298" width="12.7265625" style="21" customWidth="1"/>
    <col min="2299" max="2308" width="9.08984375" style="21" customWidth="1"/>
    <col min="2309" max="2546" width="8.7265625" style="21"/>
    <col min="2547" max="2547" width="7.7265625" style="21" customWidth="1"/>
    <col min="2548" max="2549" width="7.08984375" style="21" customWidth="1"/>
    <col min="2550" max="2550" width="31.453125" style="21" customWidth="1"/>
    <col min="2551" max="2551" width="16" style="21" customWidth="1"/>
    <col min="2552" max="2552" width="15.08984375" style="21" customWidth="1"/>
    <col min="2553" max="2553" width="16.7265625" style="21" customWidth="1"/>
    <col min="2554" max="2554" width="12.7265625" style="21" customWidth="1"/>
    <col min="2555" max="2564" width="9.08984375" style="21" customWidth="1"/>
    <col min="2565" max="2802" width="8.7265625" style="21"/>
    <col min="2803" max="2803" width="7.7265625" style="21" customWidth="1"/>
    <col min="2804" max="2805" width="7.08984375" style="21" customWidth="1"/>
    <col min="2806" max="2806" width="31.453125" style="21" customWidth="1"/>
    <col min="2807" max="2807" width="16" style="21" customWidth="1"/>
    <col min="2808" max="2808" width="15.08984375" style="21" customWidth="1"/>
    <col min="2809" max="2809" width="16.7265625" style="21" customWidth="1"/>
    <col min="2810" max="2810" width="12.7265625" style="21" customWidth="1"/>
    <col min="2811" max="2820" width="9.08984375" style="21" customWidth="1"/>
    <col min="2821" max="3058" width="8.7265625" style="21"/>
    <col min="3059" max="3059" width="7.7265625" style="21" customWidth="1"/>
    <col min="3060" max="3061" width="7.08984375" style="21" customWidth="1"/>
    <col min="3062" max="3062" width="31.453125" style="21" customWidth="1"/>
    <col min="3063" max="3063" width="16" style="21" customWidth="1"/>
    <col min="3064" max="3064" width="15.08984375" style="21" customWidth="1"/>
    <col min="3065" max="3065" width="16.7265625" style="21" customWidth="1"/>
    <col min="3066" max="3066" width="12.7265625" style="21" customWidth="1"/>
    <col min="3067" max="3076" width="9.08984375" style="21" customWidth="1"/>
    <col min="3077" max="3314" width="8.7265625" style="21"/>
    <col min="3315" max="3315" width="7.7265625" style="21" customWidth="1"/>
    <col min="3316" max="3317" width="7.08984375" style="21" customWidth="1"/>
    <col min="3318" max="3318" width="31.453125" style="21" customWidth="1"/>
    <col min="3319" max="3319" width="16" style="21" customWidth="1"/>
    <col min="3320" max="3320" width="15.08984375" style="21" customWidth="1"/>
    <col min="3321" max="3321" width="16.7265625" style="21" customWidth="1"/>
    <col min="3322" max="3322" width="12.7265625" style="21" customWidth="1"/>
    <col min="3323" max="3332" width="9.08984375" style="21" customWidth="1"/>
    <col min="3333" max="3570" width="8.7265625" style="21"/>
    <col min="3571" max="3571" width="7.7265625" style="21" customWidth="1"/>
    <col min="3572" max="3573" width="7.08984375" style="21" customWidth="1"/>
    <col min="3574" max="3574" width="31.453125" style="21" customWidth="1"/>
    <col min="3575" max="3575" width="16" style="21" customWidth="1"/>
    <col min="3576" max="3576" width="15.08984375" style="21" customWidth="1"/>
    <col min="3577" max="3577" width="16.7265625" style="21" customWidth="1"/>
    <col min="3578" max="3578" width="12.7265625" style="21" customWidth="1"/>
    <col min="3579" max="3588" width="9.08984375" style="21" customWidth="1"/>
    <col min="3589" max="3826" width="8.7265625" style="21"/>
    <col min="3827" max="3827" width="7.7265625" style="21" customWidth="1"/>
    <col min="3828" max="3829" width="7.08984375" style="21" customWidth="1"/>
    <col min="3830" max="3830" width="31.453125" style="21" customWidth="1"/>
    <col min="3831" max="3831" width="16" style="21" customWidth="1"/>
    <col min="3832" max="3832" width="15.08984375" style="21" customWidth="1"/>
    <col min="3833" max="3833" width="16.7265625" style="21" customWidth="1"/>
    <col min="3834" max="3834" width="12.7265625" style="21" customWidth="1"/>
    <col min="3835" max="3844" width="9.08984375" style="21" customWidth="1"/>
    <col min="3845" max="4082" width="8.7265625" style="21"/>
    <col min="4083" max="4083" width="7.7265625" style="21" customWidth="1"/>
    <col min="4084" max="4085" width="7.08984375" style="21" customWidth="1"/>
    <col min="4086" max="4086" width="31.453125" style="21" customWidth="1"/>
    <col min="4087" max="4087" width="16" style="21" customWidth="1"/>
    <col min="4088" max="4088" width="15.08984375" style="21" customWidth="1"/>
    <col min="4089" max="4089" width="16.7265625" style="21" customWidth="1"/>
    <col min="4090" max="4090" width="12.7265625" style="21" customWidth="1"/>
    <col min="4091" max="4100" width="9.08984375" style="21" customWidth="1"/>
    <col min="4101" max="4338" width="8.7265625" style="21"/>
    <col min="4339" max="4339" width="7.7265625" style="21" customWidth="1"/>
    <col min="4340" max="4341" width="7.08984375" style="21" customWidth="1"/>
    <col min="4342" max="4342" width="31.453125" style="21" customWidth="1"/>
    <col min="4343" max="4343" width="16" style="21" customWidth="1"/>
    <col min="4344" max="4344" width="15.08984375" style="21" customWidth="1"/>
    <col min="4345" max="4345" width="16.7265625" style="21" customWidth="1"/>
    <col min="4346" max="4346" width="12.7265625" style="21" customWidth="1"/>
    <col min="4347" max="4356" width="9.08984375" style="21" customWidth="1"/>
    <col min="4357" max="4594" width="8.7265625" style="21"/>
    <col min="4595" max="4595" width="7.7265625" style="21" customWidth="1"/>
    <col min="4596" max="4597" width="7.08984375" style="21" customWidth="1"/>
    <col min="4598" max="4598" width="31.453125" style="21" customWidth="1"/>
    <col min="4599" max="4599" width="16" style="21" customWidth="1"/>
    <col min="4600" max="4600" width="15.08984375" style="21" customWidth="1"/>
    <col min="4601" max="4601" width="16.7265625" style="21" customWidth="1"/>
    <col min="4602" max="4602" width="12.7265625" style="21" customWidth="1"/>
    <col min="4603" max="4612" width="9.08984375" style="21" customWidth="1"/>
    <col min="4613" max="4850" width="8.7265625" style="21"/>
    <col min="4851" max="4851" width="7.7265625" style="21" customWidth="1"/>
    <col min="4852" max="4853" width="7.08984375" style="21" customWidth="1"/>
    <col min="4854" max="4854" width="31.453125" style="21" customWidth="1"/>
    <col min="4855" max="4855" width="16" style="21" customWidth="1"/>
    <col min="4856" max="4856" width="15.08984375" style="21" customWidth="1"/>
    <col min="4857" max="4857" width="16.7265625" style="21" customWidth="1"/>
    <col min="4858" max="4858" width="12.7265625" style="21" customWidth="1"/>
    <col min="4859" max="4868" width="9.08984375" style="21" customWidth="1"/>
    <col min="4869" max="5106" width="8.7265625" style="21"/>
    <col min="5107" max="5107" width="7.7265625" style="21" customWidth="1"/>
    <col min="5108" max="5109" width="7.08984375" style="21" customWidth="1"/>
    <col min="5110" max="5110" width="31.453125" style="21" customWidth="1"/>
    <col min="5111" max="5111" width="16" style="21" customWidth="1"/>
    <col min="5112" max="5112" width="15.08984375" style="21" customWidth="1"/>
    <col min="5113" max="5113" width="16.7265625" style="21" customWidth="1"/>
    <col min="5114" max="5114" width="12.7265625" style="21" customWidth="1"/>
    <col min="5115" max="5124" width="9.08984375" style="21" customWidth="1"/>
    <col min="5125" max="5362" width="8.7265625" style="21"/>
    <col min="5363" max="5363" width="7.7265625" style="21" customWidth="1"/>
    <col min="5364" max="5365" width="7.08984375" style="21" customWidth="1"/>
    <col min="5366" max="5366" width="31.453125" style="21" customWidth="1"/>
    <col min="5367" max="5367" width="16" style="21" customWidth="1"/>
    <col min="5368" max="5368" width="15.08984375" style="21" customWidth="1"/>
    <col min="5369" max="5369" width="16.7265625" style="21" customWidth="1"/>
    <col min="5370" max="5370" width="12.7265625" style="21" customWidth="1"/>
    <col min="5371" max="5380" width="9.08984375" style="21" customWidth="1"/>
    <col min="5381" max="5618" width="8.7265625" style="21"/>
    <col min="5619" max="5619" width="7.7265625" style="21" customWidth="1"/>
    <col min="5620" max="5621" width="7.08984375" style="21" customWidth="1"/>
    <col min="5622" max="5622" width="31.453125" style="21" customWidth="1"/>
    <col min="5623" max="5623" width="16" style="21" customWidth="1"/>
    <col min="5624" max="5624" width="15.08984375" style="21" customWidth="1"/>
    <col min="5625" max="5625" width="16.7265625" style="21" customWidth="1"/>
    <col min="5626" max="5626" width="12.7265625" style="21" customWidth="1"/>
    <col min="5627" max="5636" width="9.08984375" style="21" customWidth="1"/>
    <col min="5637" max="5874" width="8.7265625" style="21"/>
    <col min="5875" max="5875" width="7.7265625" style="21" customWidth="1"/>
    <col min="5876" max="5877" width="7.08984375" style="21" customWidth="1"/>
    <col min="5878" max="5878" width="31.453125" style="21" customWidth="1"/>
    <col min="5879" max="5879" width="16" style="21" customWidth="1"/>
    <col min="5880" max="5880" width="15.08984375" style="21" customWidth="1"/>
    <col min="5881" max="5881" width="16.7265625" style="21" customWidth="1"/>
    <col min="5882" max="5882" width="12.7265625" style="21" customWidth="1"/>
    <col min="5883" max="5892" width="9.08984375" style="21" customWidth="1"/>
    <col min="5893" max="6130" width="8.7265625" style="21"/>
    <col min="6131" max="6131" width="7.7265625" style="21" customWidth="1"/>
    <col min="6132" max="6133" width="7.08984375" style="21" customWidth="1"/>
    <col min="6134" max="6134" width="31.453125" style="21" customWidth="1"/>
    <col min="6135" max="6135" width="16" style="21" customWidth="1"/>
    <col min="6136" max="6136" width="15.08984375" style="21" customWidth="1"/>
    <col min="6137" max="6137" width="16.7265625" style="21" customWidth="1"/>
    <col min="6138" max="6138" width="12.7265625" style="21" customWidth="1"/>
    <col min="6139" max="6148" width="9.08984375" style="21" customWidth="1"/>
    <col min="6149" max="6386" width="8.7265625" style="21"/>
    <col min="6387" max="6387" width="7.7265625" style="21" customWidth="1"/>
    <col min="6388" max="6389" width="7.08984375" style="21" customWidth="1"/>
    <col min="6390" max="6390" width="31.453125" style="21" customWidth="1"/>
    <col min="6391" max="6391" width="16" style="21" customWidth="1"/>
    <col min="6392" max="6392" width="15.08984375" style="21" customWidth="1"/>
    <col min="6393" max="6393" width="16.7265625" style="21" customWidth="1"/>
    <col min="6394" max="6394" width="12.7265625" style="21" customWidth="1"/>
    <col min="6395" max="6404" width="9.08984375" style="21" customWidth="1"/>
    <col min="6405" max="6642" width="8.7265625" style="21"/>
    <col min="6643" max="6643" width="7.7265625" style="21" customWidth="1"/>
    <col min="6644" max="6645" width="7.08984375" style="21" customWidth="1"/>
    <col min="6646" max="6646" width="31.453125" style="21" customWidth="1"/>
    <col min="6647" max="6647" width="16" style="21" customWidth="1"/>
    <col min="6648" max="6648" width="15.08984375" style="21" customWidth="1"/>
    <col min="6649" max="6649" width="16.7265625" style="21" customWidth="1"/>
    <col min="6650" max="6650" width="12.7265625" style="21" customWidth="1"/>
    <col min="6651" max="6660" width="9.08984375" style="21" customWidth="1"/>
    <col min="6661" max="6898" width="8.7265625" style="21"/>
    <col min="6899" max="6899" width="7.7265625" style="21" customWidth="1"/>
    <col min="6900" max="6901" width="7.08984375" style="21" customWidth="1"/>
    <col min="6902" max="6902" width="31.453125" style="21" customWidth="1"/>
    <col min="6903" max="6903" width="16" style="21" customWidth="1"/>
    <col min="6904" max="6904" width="15.08984375" style="21" customWidth="1"/>
    <col min="6905" max="6905" width="16.7265625" style="21" customWidth="1"/>
    <col min="6906" max="6906" width="12.7265625" style="21" customWidth="1"/>
    <col min="6907" max="6916" width="9.08984375" style="21" customWidth="1"/>
    <col min="6917" max="7154" width="8.7265625" style="21"/>
    <col min="7155" max="7155" width="7.7265625" style="21" customWidth="1"/>
    <col min="7156" max="7157" width="7.08984375" style="21" customWidth="1"/>
    <col min="7158" max="7158" width="31.453125" style="21" customWidth="1"/>
    <col min="7159" max="7159" width="16" style="21" customWidth="1"/>
    <col min="7160" max="7160" width="15.08984375" style="21" customWidth="1"/>
    <col min="7161" max="7161" width="16.7265625" style="21" customWidth="1"/>
    <col min="7162" max="7162" width="12.7265625" style="21" customWidth="1"/>
    <col min="7163" max="7172" width="9.08984375" style="21" customWidth="1"/>
    <col min="7173" max="7410" width="8.7265625" style="21"/>
    <col min="7411" max="7411" width="7.7265625" style="21" customWidth="1"/>
    <col min="7412" max="7413" width="7.08984375" style="21" customWidth="1"/>
    <col min="7414" max="7414" width="31.453125" style="21" customWidth="1"/>
    <col min="7415" max="7415" width="16" style="21" customWidth="1"/>
    <col min="7416" max="7416" width="15.08984375" style="21" customWidth="1"/>
    <col min="7417" max="7417" width="16.7265625" style="21" customWidth="1"/>
    <col min="7418" max="7418" width="12.7265625" style="21" customWidth="1"/>
    <col min="7419" max="7428" width="9.08984375" style="21" customWidth="1"/>
    <col min="7429" max="7666" width="8.7265625" style="21"/>
    <col min="7667" max="7667" width="7.7265625" style="21" customWidth="1"/>
    <col min="7668" max="7669" width="7.08984375" style="21" customWidth="1"/>
    <col min="7670" max="7670" width="31.453125" style="21" customWidth="1"/>
    <col min="7671" max="7671" width="16" style="21" customWidth="1"/>
    <col min="7672" max="7672" width="15.08984375" style="21" customWidth="1"/>
    <col min="7673" max="7673" width="16.7265625" style="21" customWidth="1"/>
    <col min="7674" max="7674" width="12.7265625" style="21" customWidth="1"/>
    <col min="7675" max="7684" width="9.08984375" style="21" customWidth="1"/>
    <col min="7685" max="7922" width="8.7265625" style="21"/>
    <col min="7923" max="7923" width="7.7265625" style="21" customWidth="1"/>
    <col min="7924" max="7925" width="7.08984375" style="21" customWidth="1"/>
    <col min="7926" max="7926" width="31.453125" style="21" customWidth="1"/>
    <col min="7927" max="7927" width="16" style="21" customWidth="1"/>
    <col min="7928" max="7928" width="15.08984375" style="21" customWidth="1"/>
    <col min="7929" max="7929" width="16.7265625" style="21" customWidth="1"/>
    <col min="7930" max="7930" width="12.7265625" style="21" customWidth="1"/>
    <col min="7931" max="7940" width="9.08984375" style="21" customWidth="1"/>
    <col min="7941" max="8178" width="8.7265625" style="21"/>
    <col min="8179" max="8179" width="7.7265625" style="21" customWidth="1"/>
    <col min="8180" max="8181" width="7.08984375" style="21" customWidth="1"/>
    <col min="8182" max="8182" width="31.453125" style="21" customWidth="1"/>
    <col min="8183" max="8183" width="16" style="21" customWidth="1"/>
    <col min="8184" max="8184" width="15.08984375" style="21" customWidth="1"/>
    <col min="8185" max="8185" width="16.7265625" style="21" customWidth="1"/>
    <col min="8186" max="8186" width="12.7265625" style="21" customWidth="1"/>
    <col min="8187" max="8196" width="9.08984375" style="21" customWidth="1"/>
    <col min="8197" max="8434" width="8.7265625" style="21"/>
    <col min="8435" max="8435" width="7.7265625" style="21" customWidth="1"/>
    <col min="8436" max="8437" width="7.08984375" style="21" customWidth="1"/>
    <col min="8438" max="8438" width="31.453125" style="21" customWidth="1"/>
    <col min="8439" max="8439" width="16" style="21" customWidth="1"/>
    <col min="8440" max="8440" width="15.08984375" style="21" customWidth="1"/>
    <col min="8441" max="8441" width="16.7265625" style="21" customWidth="1"/>
    <col min="8442" max="8442" width="12.7265625" style="21" customWidth="1"/>
    <col min="8443" max="8452" width="9.08984375" style="21" customWidth="1"/>
    <col min="8453" max="8690" width="8.7265625" style="21"/>
    <col min="8691" max="8691" width="7.7265625" style="21" customWidth="1"/>
    <col min="8692" max="8693" width="7.08984375" style="21" customWidth="1"/>
    <col min="8694" max="8694" width="31.453125" style="21" customWidth="1"/>
    <col min="8695" max="8695" width="16" style="21" customWidth="1"/>
    <col min="8696" max="8696" width="15.08984375" style="21" customWidth="1"/>
    <col min="8697" max="8697" width="16.7265625" style="21" customWidth="1"/>
    <col min="8698" max="8698" width="12.7265625" style="21" customWidth="1"/>
    <col min="8699" max="8708" width="9.08984375" style="21" customWidth="1"/>
    <col min="8709" max="8946" width="8.7265625" style="21"/>
    <col min="8947" max="8947" width="7.7265625" style="21" customWidth="1"/>
    <col min="8948" max="8949" width="7.08984375" style="21" customWidth="1"/>
    <col min="8950" max="8950" width="31.453125" style="21" customWidth="1"/>
    <col min="8951" max="8951" width="16" style="21" customWidth="1"/>
    <col min="8952" max="8952" width="15.08984375" style="21" customWidth="1"/>
    <col min="8953" max="8953" width="16.7265625" style="21" customWidth="1"/>
    <col min="8954" max="8954" width="12.7265625" style="21" customWidth="1"/>
    <col min="8955" max="8964" width="9.08984375" style="21" customWidth="1"/>
    <col min="8965" max="9202" width="8.7265625" style="21"/>
    <col min="9203" max="9203" width="7.7265625" style="21" customWidth="1"/>
    <col min="9204" max="9205" width="7.08984375" style="21" customWidth="1"/>
    <col min="9206" max="9206" width="31.453125" style="21" customWidth="1"/>
    <col min="9207" max="9207" width="16" style="21" customWidth="1"/>
    <col min="9208" max="9208" width="15.08984375" style="21" customWidth="1"/>
    <col min="9209" max="9209" width="16.7265625" style="21" customWidth="1"/>
    <col min="9210" max="9210" width="12.7265625" style="21" customWidth="1"/>
    <col min="9211" max="9220" width="9.08984375" style="21" customWidth="1"/>
    <col min="9221" max="9458" width="8.7265625" style="21"/>
    <col min="9459" max="9459" width="7.7265625" style="21" customWidth="1"/>
    <col min="9460" max="9461" width="7.08984375" style="21" customWidth="1"/>
    <col min="9462" max="9462" width="31.453125" style="21" customWidth="1"/>
    <col min="9463" max="9463" width="16" style="21" customWidth="1"/>
    <col min="9464" max="9464" width="15.08984375" style="21" customWidth="1"/>
    <col min="9465" max="9465" width="16.7265625" style="21" customWidth="1"/>
    <col min="9466" max="9466" width="12.7265625" style="21" customWidth="1"/>
    <col min="9467" max="9476" width="9.08984375" style="21" customWidth="1"/>
    <col min="9477" max="9714" width="8.7265625" style="21"/>
    <col min="9715" max="9715" width="7.7265625" style="21" customWidth="1"/>
    <col min="9716" max="9717" width="7.08984375" style="21" customWidth="1"/>
    <col min="9718" max="9718" width="31.453125" style="21" customWidth="1"/>
    <col min="9719" max="9719" width="16" style="21" customWidth="1"/>
    <col min="9720" max="9720" width="15.08984375" style="21" customWidth="1"/>
    <col min="9721" max="9721" width="16.7265625" style="21" customWidth="1"/>
    <col min="9722" max="9722" width="12.7265625" style="21" customWidth="1"/>
    <col min="9723" max="9732" width="9.08984375" style="21" customWidth="1"/>
    <col min="9733" max="9970" width="8.7265625" style="21"/>
    <col min="9971" max="9971" width="7.7265625" style="21" customWidth="1"/>
    <col min="9972" max="9973" width="7.08984375" style="21" customWidth="1"/>
    <col min="9974" max="9974" width="31.453125" style="21" customWidth="1"/>
    <col min="9975" max="9975" width="16" style="21" customWidth="1"/>
    <col min="9976" max="9976" width="15.08984375" style="21" customWidth="1"/>
    <col min="9977" max="9977" width="16.7265625" style="21" customWidth="1"/>
    <col min="9978" max="9978" width="12.7265625" style="21" customWidth="1"/>
    <col min="9979" max="9988" width="9.08984375" style="21" customWidth="1"/>
    <col min="9989" max="10226" width="8.7265625" style="21"/>
    <col min="10227" max="10227" width="7.7265625" style="21" customWidth="1"/>
    <col min="10228" max="10229" width="7.08984375" style="21" customWidth="1"/>
    <col min="10230" max="10230" width="31.453125" style="21" customWidth="1"/>
    <col min="10231" max="10231" width="16" style="21" customWidth="1"/>
    <col min="10232" max="10232" width="15.08984375" style="21" customWidth="1"/>
    <col min="10233" max="10233" width="16.7265625" style="21" customWidth="1"/>
    <col min="10234" max="10234" width="12.7265625" style="21" customWidth="1"/>
    <col min="10235" max="10244" width="9.08984375" style="21" customWidth="1"/>
    <col min="10245" max="10482" width="8.7265625" style="21"/>
    <col min="10483" max="10483" width="7.7265625" style="21" customWidth="1"/>
    <col min="10484" max="10485" width="7.08984375" style="21" customWidth="1"/>
    <col min="10486" max="10486" width="31.453125" style="21" customWidth="1"/>
    <col min="10487" max="10487" width="16" style="21" customWidth="1"/>
    <col min="10488" max="10488" width="15.08984375" style="21" customWidth="1"/>
    <col min="10489" max="10489" width="16.7265625" style="21" customWidth="1"/>
    <col min="10490" max="10490" width="12.7265625" style="21" customWidth="1"/>
    <col min="10491" max="10500" width="9.08984375" style="21" customWidth="1"/>
    <col min="10501" max="10738" width="8.7265625" style="21"/>
    <col min="10739" max="10739" width="7.7265625" style="21" customWidth="1"/>
    <col min="10740" max="10741" width="7.08984375" style="21" customWidth="1"/>
    <col min="10742" max="10742" width="31.453125" style="21" customWidth="1"/>
    <col min="10743" max="10743" width="16" style="21" customWidth="1"/>
    <col min="10744" max="10744" width="15.08984375" style="21" customWidth="1"/>
    <col min="10745" max="10745" width="16.7265625" style="21" customWidth="1"/>
    <col min="10746" max="10746" width="12.7265625" style="21" customWidth="1"/>
    <col min="10747" max="10756" width="9.08984375" style="21" customWidth="1"/>
    <col min="10757" max="10994" width="8.7265625" style="21"/>
    <col min="10995" max="10995" width="7.7265625" style="21" customWidth="1"/>
    <col min="10996" max="10997" width="7.08984375" style="21" customWidth="1"/>
    <col min="10998" max="10998" width="31.453125" style="21" customWidth="1"/>
    <col min="10999" max="10999" width="16" style="21" customWidth="1"/>
    <col min="11000" max="11000" width="15.08984375" style="21" customWidth="1"/>
    <col min="11001" max="11001" width="16.7265625" style="21" customWidth="1"/>
    <col min="11002" max="11002" width="12.7265625" style="21" customWidth="1"/>
    <col min="11003" max="11012" width="9.08984375" style="21" customWidth="1"/>
    <col min="11013" max="11250" width="8.7265625" style="21"/>
    <col min="11251" max="11251" width="7.7265625" style="21" customWidth="1"/>
    <col min="11252" max="11253" width="7.08984375" style="21" customWidth="1"/>
    <col min="11254" max="11254" width="31.453125" style="21" customWidth="1"/>
    <col min="11255" max="11255" width="16" style="21" customWidth="1"/>
    <col min="11256" max="11256" width="15.08984375" style="21" customWidth="1"/>
    <col min="11257" max="11257" width="16.7265625" style="21" customWidth="1"/>
    <col min="11258" max="11258" width="12.7265625" style="21" customWidth="1"/>
    <col min="11259" max="11268" width="9.08984375" style="21" customWidth="1"/>
    <col min="11269" max="11506" width="8.7265625" style="21"/>
    <col min="11507" max="11507" width="7.7265625" style="21" customWidth="1"/>
    <col min="11508" max="11509" width="7.08984375" style="21" customWidth="1"/>
    <col min="11510" max="11510" width="31.453125" style="21" customWidth="1"/>
    <col min="11511" max="11511" width="16" style="21" customWidth="1"/>
    <col min="11512" max="11512" width="15.08984375" style="21" customWidth="1"/>
    <col min="11513" max="11513" width="16.7265625" style="21" customWidth="1"/>
    <col min="11514" max="11514" width="12.7265625" style="21" customWidth="1"/>
    <col min="11515" max="11524" width="9.08984375" style="21" customWidth="1"/>
    <col min="11525" max="11762" width="8.7265625" style="21"/>
    <col min="11763" max="11763" width="7.7265625" style="21" customWidth="1"/>
    <col min="11764" max="11765" width="7.08984375" style="21" customWidth="1"/>
    <col min="11766" max="11766" width="31.453125" style="21" customWidth="1"/>
    <col min="11767" max="11767" width="16" style="21" customWidth="1"/>
    <col min="11768" max="11768" width="15.08984375" style="21" customWidth="1"/>
    <col min="11769" max="11769" width="16.7265625" style="21" customWidth="1"/>
    <col min="11770" max="11770" width="12.7265625" style="21" customWidth="1"/>
    <col min="11771" max="11780" width="9.08984375" style="21" customWidth="1"/>
    <col min="11781" max="12018" width="8.7265625" style="21"/>
    <col min="12019" max="12019" width="7.7265625" style="21" customWidth="1"/>
    <col min="12020" max="12021" width="7.08984375" style="21" customWidth="1"/>
    <col min="12022" max="12022" width="31.453125" style="21" customWidth="1"/>
    <col min="12023" max="12023" width="16" style="21" customWidth="1"/>
    <col min="12024" max="12024" width="15.08984375" style="21" customWidth="1"/>
    <col min="12025" max="12025" width="16.7265625" style="21" customWidth="1"/>
    <col min="12026" max="12026" width="12.7265625" style="21" customWidth="1"/>
    <col min="12027" max="12036" width="9.08984375" style="21" customWidth="1"/>
    <col min="12037" max="12274" width="8.7265625" style="21"/>
    <col min="12275" max="12275" width="7.7265625" style="21" customWidth="1"/>
    <col min="12276" max="12277" width="7.08984375" style="21" customWidth="1"/>
    <col min="12278" max="12278" width="31.453125" style="21" customWidth="1"/>
    <col min="12279" max="12279" width="16" style="21" customWidth="1"/>
    <col min="12280" max="12280" width="15.08984375" style="21" customWidth="1"/>
    <col min="12281" max="12281" width="16.7265625" style="21" customWidth="1"/>
    <col min="12282" max="12282" width="12.7265625" style="21" customWidth="1"/>
    <col min="12283" max="12292" width="9.08984375" style="21" customWidth="1"/>
    <col min="12293" max="12530" width="8.7265625" style="21"/>
    <col min="12531" max="12531" width="7.7265625" style="21" customWidth="1"/>
    <col min="12532" max="12533" width="7.08984375" style="21" customWidth="1"/>
    <col min="12534" max="12534" width="31.453125" style="21" customWidth="1"/>
    <col min="12535" max="12535" width="16" style="21" customWidth="1"/>
    <col min="12536" max="12536" width="15.08984375" style="21" customWidth="1"/>
    <col min="12537" max="12537" width="16.7265625" style="21" customWidth="1"/>
    <col min="12538" max="12538" width="12.7265625" style="21" customWidth="1"/>
    <col min="12539" max="12548" width="9.08984375" style="21" customWidth="1"/>
    <col min="12549" max="12786" width="8.7265625" style="21"/>
    <col min="12787" max="12787" width="7.7265625" style="21" customWidth="1"/>
    <col min="12788" max="12789" width="7.08984375" style="21" customWidth="1"/>
    <col min="12790" max="12790" width="31.453125" style="21" customWidth="1"/>
    <col min="12791" max="12791" width="16" style="21" customWidth="1"/>
    <col min="12792" max="12792" width="15.08984375" style="21" customWidth="1"/>
    <col min="12793" max="12793" width="16.7265625" style="21" customWidth="1"/>
    <col min="12794" max="12794" width="12.7265625" style="21" customWidth="1"/>
    <col min="12795" max="12804" width="9.08984375" style="21" customWidth="1"/>
    <col min="12805" max="13042" width="8.7265625" style="21"/>
    <col min="13043" max="13043" width="7.7265625" style="21" customWidth="1"/>
    <col min="13044" max="13045" width="7.08984375" style="21" customWidth="1"/>
    <col min="13046" max="13046" width="31.453125" style="21" customWidth="1"/>
    <col min="13047" max="13047" width="16" style="21" customWidth="1"/>
    <col min="13048" max="13048" width="15.08984375" style="21" customWidth="1"/>
    <col min="13049" max="13049" width="16.7265625" style="21" customWidth="1"/>
    <col min="13050" max="13050" width="12.7265625" style="21" customWidth="1"/>
    <col min="13051" max="13060" width="9.08984375" style="21" customWidth="1"/>
    <col min="13061" max="13298" width="8.7265625" style="21"/>
    <col min="13299" max="13299" width="7.7265625" style="21" customWidth="1"/>
    <col min="13300" max="13301" width="7.08984375" style="21" customWidth="1"/>
    <col min="13302" max="13302" width="31.453125" style="21" customWidth="1"/>
    <col min="13303" max="13303" width="16" style="21" customWidth="1"/>
    <col min="13304" max="13304" width="15.08984375" style="21" customWidth="1"/>
    <col min="13305" max="13305" width="16.7265625" style="21" customWidth="1"/>
    <col min="13306" max="13306" width="12.7265625" style="21" customWidth="1"/>
    <col min="13307" max="13316" width="9.08984375" style="21" customWidth="1"/>
    <col min="13317" max="13554" width="8.7265625" style="21"/>
    <col min="13555" max="13555" width="7.7265625" style="21" customWidth="1"/>
    <col min="13556" max="13557" width="7.08984375" style="21" customWidth="1"/>
    <col min="13558" max="13558" width="31.453125" style="21" customWidth="1"/>
    <col min="13559" max="13559" width="16" style="21" customWidth="1"/>
    <col min="13560" max="13560" width="15.08984375" style="21" customWidth="1"/>
    <col min="13561" max="13561" width="16.7265625" style="21" customWidth="1"/>
    <col min="13562" max="13562" width="12.7265625" style="21" customWidth="1"/>
    <col min="13563" max="13572" width="9.08984375" style="21" customWidth="1"/>
    <col min="13573" max="13810" width="8.7265625" style="21"/>
    <col min="13811" max="13811" width="7.7265625" style="21" customWidth="1"/>
    <col min="13812" max="13813" width="7.08984375" style="21" customWidth="1"/>
    <col min="13814" max="13814" width="31.453125" style="21" customWidth="1"/>
    <col min="13815" max="13815" width="16" style="21" customWidth="1"/>
    <col min="13816" max="13816" width="15.08984375" style="21" customWidth="1"/>
    <col min="13817" max="13817" width="16.7265625" style="21" customWidth="1"/>
    <col min="13818" max="13818" width="12.7265625" style="21" customWidth="1"/>
    <col min="13819" max="13828" width="9.08984375" style="21" customWidth="1"/>
    <col min="13829" max="14066" width="8.7265625" style="21"/>
    <col min="14067" max="14067" width="7.7265625" style="21" customWidth="1"/>
    <col min="14068" max="14069" width="7.08984375" style="21" customWidth="1"/>
    <col min="14070" max="14070" width="31.453125" style="21" customWidth="1"/>
    <col min="14071" max="14071" width="16" style="21" customWidth="1"/>
    <col min="14072" max="14072" width="15.08984375" style="21" customWidth="1"/>
    <col min="14073" max="14073" width="16.7265625" style="21" customWidth="1"/>
    <col min="14074" max="14074" width="12.7265625" style="21" customWidth="1"/>
    <col min="14075" max="14084" width="9.08984375" style="21" customWidth="1"/>
    <col min="14085" max="14322" width="8.7265625" style="21"/>
    <col min="14323" max="14323" width="7.7265625" style="21" customWidth="1"/>
    <col min="14324" max="14325" width="7.08984375" style="21" customWidth="1"/>
    <col min="14326" max="14326" width="31.453125" style="21" customWidth="1"/>
    <col min="14327" max="14327" width="16" style="21" customWidth="1"/>
    <col min="14328" max="14328" width="15.08984375" style="21" customWidth="1"/>
    <col min="14329" max="14329" width="16.7265625" style="21" customWidth="1"/>
    <col min="14330" max="14330" width="12.7265625" style="21" customWidth="1"/>
    <col min="14331" max="14340" width="9.08984375" style="21" customWidth="1"/>
    <col min="14341" max="14578" width="8.7265625" style="21"/>
    <col min="14579" max="14579" width="7.7265625" style="21" customWidth="1"/>
    <col min="14580" max="14581" width="7.08984375" style="21" customWidth="1"/>
    <col min="14582" max="14582" width="31.453125" style="21" customWidth="1"/>
    <col min="14583" max="14583" width="16" style="21" customWidth="1"/>
    <col min="14584" max="14584" width="15.08984375" style="21" customWidth="1"/>
    <col min="14585" max="14585" width="16.7265625" style="21" customWidth="1"/>
    <col min="14586" max="14586" width="12.7265625" style="21" customWidth="1"/>
    <col min="14587" max="14596" width="9.08984375" style="21" customWidth="1"/>
    <col min="14597" max="14834" width="8.7265625" style="21"/>
    <col min="14835" max="14835" width="7.7265625" style="21" customWidth="1"/>
    <col min="14836" max="14837" width="7.08984375" style="21" customWidth="1"/>
    <col min="14838" max="14838" width="31.453125" style="21" customWidth="1"/>
    <col min="14839" max="14839" width="16" style="21" customWidth="1"/>
    <col min="14840" max="14840" width="15.08984375" style="21" customWidth="1"/>
    <col min="14841" max="14841" width="16.7265625" style="21" customWidth="1"/>
    <col min="14842" max="14842" width="12.7265625" style="21" customWidth="1"/>
    <col min="14843" max="14852" width="9.08984375" style="21" customWidth="1"/>
    <col min="14853" max="15090" width="8.7265625" style="21"/>
    <col min="15091" max="15091" width="7.7265625" style="21" customWidth="1"/>
    <col min="15092" max="15093" width="7.08984375" style="21" customWidth="1"/>
    <col min="15094" max="15094" width="31.453125" style="21" customWidth="1"/>
    <col min="15095" max="15095" width="16" style="21" customWidth="1"/>
    <col min="15096" max="15096" width="15.08984375" style="21" customWidth="1"/>
    <col min="15097" max="15097" width="16.7265625" style="21" customWidth="1"/>
    <col min="15098" max="15098" width="12.7265625" style="21" customWidth="1"/>
    <col min="15099" max="15108" width="9.08984375" style="21" customWidth="1"/>
    <col min="15109" max="15346" width="8.7265625" style="21"/>
    <col min="15347" max="15347" width="7.7265625" style="21" customWidth="1"/>
    <col min="15348" max="15349" width="7.08984375" style="21" customWidth="1"/>
    <col min="15350" max="15350" width="31.453125" style="21" customWidth="1"/>
    <col min="15351" max="15351" width="16" style="21" customWidth="1"/>
    <col min="15352" max="15352" width="15.08984375" style="21" customWidth="1"/>
    <col min="15353" max="15353" width="16.7265625" style="21" customWidth="1"/>
    <col min="15354" max="15354" width="12.7265625" style="21" customWidth="1"/>
    <col min="15355" max="15364" width="9.08984375" style="21" customWidth="1"/>
    <col min="15365" max="15602" width="8.7265625" style="21"/>
    <col min="15603" max="15603" width="7.7265625" style="21" customWidth="1"/>
    <col min="15604" max="15605" width="7.08984375" style="21" customWidth="1"/>
    <col min="15606" max="15606" width="31.453125" style="21" customWidth="1"/>
    <col min="15607" max="15607" width="16" style="21" customWidth="1"/>
    <col min="15608" max="15608" width="15.08984375" style="21" customWidth="1"/>
    <col min="15609" max="15609" width="16.7265625" style="21" customWidth="1"/>
    <col min="15610" max="15610" width="12.7265625" style="21" customWidth="1"/>
    <col min="15611" max="15620" width="9.08984375" style="21" customWidth="1"/>
    <col min="15621" max="15858" width="8.7265625" style="21"/>
    <col min="15859" max="15859" width="7.7265625" style="21" customWidth="1"/>
    <col min="15860" max="15861" width="7.08984375" style="21" customWidth="1"/>
    <col min="15862" max="15862" width="31.453125" style="21" customWidth="1"/>
    <col min="15863" max="15863" width="16" style="21" customWidth="1"/>
    <col min="15864" max="15864" width="15.08984375" style="21" customWidth="1"/>
    <col min="15865" max="15865" width="16.7265625" style="21" customWidth="1"/>
    <col min="15866" max="15866" width="12.7265625" style="21" customWidth="1"/>
    <col min="15867" max="15876" width="9.08984375" style="21" customWidth="1"/>
    <col min="15877" max="16114" width="8.7265625" style="21"/>
    <col min="16115" max="16115" width="7.7265625" style="21" customWidth="1"/>
    <col min="16116" max="16117" width="7.08984375" style="21" customWidth="1"/>
    <col min="16118" max="16118" width="31.453125" style="21" customWidth="1"/>
    <col min="16119" max="16119" width="16" style="21" customWidth="1"/>
    <col min="16120" max="16120" width="15.08984375" style="21" customWidth="1"/>
    <col min="16121" max="16121" width="16.7265625" style="21" customWidth="1"/>
    <col min="16122" max="16122" width="12.7265625" style="21" customWidth="1"/>
    <col min="16123" max="16132" width="9.08984375" style="21" customWidth="1"/>
    <col min="16133" max="16384" width="8.7265625" style="21"/>
  </cols>
  <sheetData>
    <row r="1" spans="1:16" ht="24.75" customHeight="1">
      <c r="A1" s="75" t="s">
        <v>443</v>
      </c>
      <c r="B1" s="76"/>
      <c r="C1" s="76"/>
      <c r="D1" s="76"/>
      <c r="E1" s="76"/>
      <c r="F1" s="76"/>
      <c r="G1" s="76"/>
      <c r="H1" s="76"/>
    </row>
    <row r="2" spans="1:16" ht="30" customHeight="1">
      <c r="A2" s="115" t="s">
        <v>444</v>
      </c>
      <c r="B2" s="115"/>
      <c r="C2" s="115"/>
      <c r="D2" s="115"/>
      <c r="E2" s="115"/>
      <c r="F2" s="115"/>
      <c r="G2" s="115"/>
      <c r="H2" s="115"/>
      <c r="L2" s="116" t="s">
        <v>445</v>
      </c>
      <c r="M2" s="116"/>
      <c r="N2" s="116"/>
      <c r="O2" s="116"/>
      <c r="P2" s="116"/>
    </row>
    <row r="3" spans="1:16">
      <c r="A3" s="77" t="s">
        <v>446</v>
      </c>
      <c r="B3" s="78"/>
      <c r="C3" s="78"/>
      <c r="D3" s="76"/>
      <c r="E3" s="76"/>
      <c r="F3" s="76"/>
      <c r="G3" s="76"/>
      <c r="H3" s="79" t="s">
        <v>447</v>
      </c>
      <c r="L3" s="87" t="s">
        <v>448</v>
      </c>
      <c r="M3" s="88"/>
      <c r="N3" s="88"/>
      <c r="O3" s="88"/>
      <c r="P3" s="89" t="s">
        <v>449</v>
      </c>
    </row>
    <row r="4" spans="1:16" ht="24.75" customHeight="1">
      <c r="A4" s="117" t="s">
        <v>224</v>
      </c>
      <c r="B4" s="117"/>
      <c r="C4" s="117"/>
      <c r="D4" s="119" t="s">
        <v>450</v>
      </c>
      <c r="E4" s="117" t="s">
        <v>187</v>
      </c>
      <c r="F4" s="117"/>
      <c r="G4" s="117"/>
      <c r="H4" s="117"/>
      <c r="L4" s="118" t="s">
        <v>451</v>
      </c>
      <c r="M4" s="118"/>
      <c r="N4" s="118" t="s">
        <v>452</v>
      </c>
      <c r="O4" s="118"/>
      <c r="P4" s="118"/>
    </row>
    <row r="5" spans="1:16" ht="12" customHeight="1">
      <c r="A5" s="117" t="s">
        <v>242</v>
      </c>
      <c r="B5" s="119" t="s">
        <v>243</v>
      </c>
      <c r="C5" s="119" t="s">
        <v>244</v>
      </c>
      <c r="D5" s="119"/>
      <c r="E5" s="117"/>
      <c r="F5" s="117"/>
      <c r="G5" s="117"/>
      <c r="H5" s="117"/>
      <c r="L5" s="90" t="s">
        <v>453</v>
      </c>
      <c r="M5" s="90" t="s">
        <v>454</v>
      </c>
      <c r="N5" s="90" t="s">
        <v>455</v>
      </c>
      <c r="O5" s="90" t="s">
        <v>456</v>
      </c>
      <c r="P5" s="90" t="s">
        <v>457</v>
      </c>
    </row>
    <row r="6" spans="1:16">
      <c r="A6" s="117"/>
      <c r="B6" s="119"/>
      <c r="C6" s="119"/>
      <c r="D6" s="119"/>
      <c r="E6" s="80" t="s">
        <v>148</v>
      </c>
      <c r="F6" s="80" t="s">
        <v>271</v>
      </c>
      <c r="G6" s="80" t="s">
        <v>348</v>
      </c>
      <c r="H6" s="80" t="s">
        <v>236</v>
      </c>
      <c r="L6" s="91">
        <v>301</v>
      </c>
      <c r="M6" s="91" t="s">
        <v>458</v>
      </c>
      <c r="N6" s="92">
        <f t="shared" ref="N6:N59" si="0">O6+P6</f>
        <v>80859.262400000007</v>
      </c>
      <c r="O6" s="92">
        <f>SUM(O7:O19)</f>
        <v>80859.262400000007</v>
      </c>
      <c r="P6" s="93"/>
    </row>
    <row r="7" spans="1:16" ht="22.5" customHeight="1">
      <c r="A7" s="80" t="s">
        <v>459</v>
      </c>
      <c r="B7" s="80" t="s">
        <v>459</v>
      </c>
      <c r="C7" s="80" t="s">
        <v>459</v>
      </c>
      <c r="D7" s="80" t="s">
        <v>459</v>
      </c>
      <c r="E7" s="80">
        <v>2</v>
      </c>
      <c r="F7" s="80">
        <v>3</v>
      </c>
      <c r="G7" s="80">
        <v>4</v>
      </c>
      <c r="H7" s="80">
        <v>5</v>
      </c>
      <c r="L7" s="94">
        <v>30101</v>
      </c>
      <c r="M7" s="94" t="s">
        <v>460</v>
      </c>
      <c r="N7" s="92">
        <f t="shared" si="0"/>
        <v>32777.449999999997</v>
      </c>
      <c r="O7" s="53">
        <v>32777.449999999997</v>
      </c>
      <c r="P7" s="93"/>
    </row>
    <row r="8" spans="1:16" ht="17.5" customHeight="1">
      <c r="A8" s="81" t="s">
        <v>461</v>
      </c>
      <c r="B8" s="81" t="s">
        <v>461</v>
      </c>
      <c r="C8" s="81" t="s">
        <v>461</v>
      </c>
      <c r="D8" s="80" t="s">
        <v>148</v>
      </c>
      <c r="E8" s="82">
        <f>F8+G8+H8</f>
        <v>80997.119999999995</v>
      </c>
      <c r="F8" s="82">
        <f>F9+F14+F17+F21</f>
        <v>80859.259999999995</v>
      </c>
      <c r="G8" s="82">
        <f>G9+G14+G17+G21</f>
        <v>74.989999999999995</v>
      </c>
      <c r="H8" s="82">
        <f>H9+H14+H17+H21</f>
        <v>62.87</v>
      </c>
      <c r="L8" s="94">
        <v>30102</v>
      </c>
      <c r="M8" s="94" t="s">
        <v>462</v>
      </c>
      <c r="N8" s="92">
        <f t="shared" si="0"/>
        <v>281.0616</v>
      </c>
      <c r="O8" s="53">
        <v>281.0616</v>
      </c>
      <c r="P8" s="93"/>
    </row>
    <row r="9" spans="1:16" ht="17.5" customHeight="1">
      <c r="A9" s="83" t="s">
        <v>463</v>
      </c>
      <c r="B9" s="83"/>
      <c r="C9" s="83"/>
      <c r="D9" s="84" t="s">
        <v>245</v>
      </c>
      <c r="E9" s="82">
        <f t="shared" ref="E9:E23" si="1">F9+G9+H9</f>
        <v>65245.86</v>
      </c>
      <c r="F9" s="82">
        <f>F10+F12</f>
        <v>65108</v>
      </c>
      <c r="G9" s="82">
        <f>G10+G12</f>
        <v>74.989999999999995</v>
      </c>
      <c r="H9" s="82">
        <f>H10+H12</f>
        <v>62.87</v>
      </c>
      <c r="L9" s="94">
        <v>30103</v>
      </c>
      <c r="M9" s="95" t="s">
        <v>371</v>
      </c>
      <c r="N9" s="92">
        <f t="shared" si="0"/>
        <v>11340.16</v>
      </c>
      <c r="O9" s="53">
        <v>11340.16</v>
      </c>
      <c r="P9" s="93"/>
    </row>
    <row r="10" spans="1:16" ht="17.5" customHeight="1">
      <c r="A10" s="81" t="s">
        <v>463</v>
      </c>
      <c r="B10" s="81" t="s">
        <v>246</v>
      </c>
      <c r="C10" s="81"/>
      <c r="D10" s="85" t="s">
        <v>247</v>
      </c>
      <c r="E10" s="82">
        <f t="shared" si="1"/>
        <v>920.77</v>
      </c>
      <c r="F10" s="82">
        <v>845.78</v>
      </c>
      <c r="G10" s="82">
        <v>74.989999999999995</v>
      </c>
      <c r="H10" s="82"/>
      <c r="J10" s="96"/>
      <c r="L10" s="94">
        <v>30106</v>
      </c>
      <c r="M10" s="95" t="s">
        <v>372</v>
      </c>
      <c r="N10" s="92">
        <f t="shared" si="0"/>
        <v>0</v>
      </c>
      <c r="O10" s="97"/>
      <c r="P10" s="93"/>
    </row>
    <row r="11" spans="1:16" ht="17.5" customHeight="1">
      <c r="A11" s="81" t="s">
        <v>463</v>
      </c>
      <c r="B11" s="81" t="s">
        <v>246</v>
      </c>
      <c r="C11" s="81" t="s">
        <v>464</v>
      </c>
      <c r="D11" s="85" t="s">
        <v>465</v>
      </c>
      <c r="E11" s="82">
        <f t="shared" si="1"/>
        <v>920.77160000000003</v>
      </c>
      <c r="F11" s="4">
        <v>845.78160000000003</v>
      </c>
      <c r="G11" s="82">
        <v>74.989999999999995</v>
      </c>
      <c r="H11" s="82"/>
      <c r="L11" s="94">
        <v>30107</v>
      </c>
      <c r="M11" s="95" t="s">
        <v>373</v>
      </c>
      <c r="N11" s="92">
        <f t="shared" si="0"/>
        <v>16108.9308</v>
      </c>
      <c r="O11" s="53">
        <v>16108.9308</v>
      </c>
      <c r="P11" s="93"/>
    </row>
    <row r="12" spans="1:16" ht="17.5" customHeight="1">
      <c r="A12" s="81" t="s">
        <v>248</v>
      </c>
      <c r="B12" s="81" t="s">
        <v>252</v>
      </c>
      <c r="C12" s="81"/>
      <c r="D12" s="85" t="s">
        <v>253</v>
      </c>
      <c r="E12" s="82">
        <f t="shared" si="1"/>
        <v>64325.090000000004</v>
      </c>
      <c r="F12" s="82">
        <v>64262.22</v>
      </c>
      <c r="G12" s="82"/>
      <c r="H12" s="82">
        <v>62.87</v>
      </c>
      <c r="L12" s="94">
        <v>30108</v>
      </c>
      <c r="M12" s="95" t="s">
        <v>374</v>
      </c>
      <c r="N12" s="92">
        <f t="shared" si="0"/>
        <v>7205.79</v>
      </c>
      <c r="O12" s="53">
        <v>7205.79</v>
      </c>
      <c r="P12" s="93"/>
    </row>
    <row r="13" spans="1:16" ht="17.5" customHeight="1">
      <c r="A13" s="81" t="s">
        <v>248</v>
      </c>
      <c r="B13" s="81" t="s">
        <v>252</v>
      </c>
      <c r="C13" s="81" t="s">
        <v>250</v>
      </c>
      <c r="D13" s="85" t="s">
        <v>314</v>
      </c>
      <c r="E13" s="82">
        <f t="shared" si="1"/>
        <v>64325.090800000005</v>
      </c>
      <c r="F13" s="4">
        <v>64262.220800000003</v>
      </c>
      <c r="G13" s="82"/>
      <c r="H13" s="82">
        <v>62.87</v>
      </c>
      <c r="L13" s="94">
        <v>30109</v>
      </c>
      <c r="M13" s="95" t="s">
        <v>466</v>
      </c>
      <c r="N13" s="92">
        <f t="shared" si="0"/>
        <v>0</v>
      </c>
      <c r="O13" s="97"/>
      <c r="P13" s="93"/>
    </row>
    <row r="14" spans="1:16" ht="17.5" customHeight="1">
      <c r="A14" s="81" t="s">
        <v>258</v>
      </c>
      <c r="B14" s="81"/>
      <c r="C14" s="81"/>
      <c r="D14" s="85" t="s">
        <v>255</v>
      </c>
      <c r="E14" s="82">
        <f>E15</f>
        <v>7205.79</v>
      </c>
      <c r="F14" s="82">
        <v>7205.79</v>
      </c>
      <c r="G14" s="82"/>
      <c r="H14" s="82"/>
      <c r="L14" s="94">
        <v>30110</v>
      </c>
      <c r="M14" s="95" t="s">
        <v>467</v>
      </c>
      <c r="N14" s="92">
        <f t="shared" si="0"/>
        <v>50.42</v>
      </c>
      <c r="O14" s="53">
        <v>50.42</v>
      </c>
      <c r="P14" s="93"/>
    </row>
    <row r="15" spans="1:16" ht="17.5" customHeight="1">
      <c r="A15" s="81" t="s">
        <v>258</v>
      </c>
      <c r="B15" s="81" t="s">
        <v>256</v>
      </c>
      <c r="C15" s="81"/>
      <c r="D15" s="85" t="s">
        <v>257</v>
      </c>
      <c r="E15" s="82">
        <f t="shared" si="1"/>
        <v>7205.79</v>
      </c>
      <c r="F15" s="82">
        <v>7205.79</v>
      </c>
      <c r="G15" s="82"/>
      <c r="H15" s="82"/>
      <c r="L15" s="94">
        <v>30111</v>
      </c>
      <c r="M15" s="95" t="s">
        <v>375</v>
      </c>
      <c r="N15" s="92">
        <f t="shared" si="0"/>
        <v>3097.91</v>
      </c>
      <c r="O15" s="53">
        <v>3097.91</v>
      </c>
      <c r="P15" s="93"/>
    </row>
    <row r="16" spans="1:16" ht="17.5" customHeight="1">
      <c r="A16" s="81" t="s">
        <v>258</v>
      </c>
      <c r="B16" s="81" t="s">
        <v>256</v>
      </c>
      <c r="C16" s="81" t="s">
        <v>256</v>
      </c>
      <c r="D16" s="85" t="s">
        <v>468</v>
      </c>
      <c r="E16" s="82">
        <f t="shared" si="1"/>
        <v>7205.79</v>
      </c>
      <c r="F16" s="4">
        <v>7205.79</v>
      </c>
      <c r="G16" s="82"/>
      <c r="H16" s="82"/>
      <c r="L16" s="94">
        <v>30112</v>
      </c>
      <c r="M16" s="95" t="s">
        <v>469</v>
      </c>
      <c r="N16" s="92">
        <f t="shared" si="0"/>
        <v>1103.1300000000001</v>
      </c>
      <c r="O16" s="53">
        <v>1103.1300000000001</v>
      </c>
      <c r="P16" s="93"/>
    </row>
    <row r="17" spans="1:16" ht="17.5" customHeight="1">
      <c r="A17" s="81" t="s">
        <v>262</v>
      </c>
      <c r="B17" s="81"/>
      <c r="C17" s="81"/>
      <c r="D17" s="85" t="s">
        <v>260</v>
      </c>
      <c r="E17" s="82">
        <f t="shared" si="1"/>
        <v>3148.33</v>
      </c>
      <c r="F17" s="82">
        <f>F18</f>
        <v>3148.33</v>
      </c>
      <c r="G17" s="82"/>
      <c r="H17" s="82"/>
      <c r="L17" s="94">
        <v>30113</v>
      </c>
      <c r="M17" s="95" t="s">
        <v>336</v>
      </c>
      <c r="N17" s="92">
        <f t="shared" si="0"/>
        <v>5397.14</v>
      </c>
      <c r="O17" s="53">
        <v>5397.14</v>
      </c>
      <c r="P17" s="93"/>
    </row>
    <row r="18" spans="1:16" ht="17.5" customHeight="1">
      <c r="A18" s="81" t="s">
        <v>262</v>
      </c>
      <c r="B18" s="81" t="s">
        <v>263</v>
      </c>
      <c r="C18" s="81"/>
      <c r="D18" s="85" t="s">
        <v>261</v>
      </c>
      <c r="E18" s="82">
        <f t="shared" si="1"/>
        <v>3148.33</v>
      </c>
      <c r="F18" s="82">
        <f>F19+F20</f>
        <v>3148.33</v>
      </c>
      <c r="G18" s="82"/>
      <c r="H18" s="82"/>
      <c r="L18" s="94">
        <v>30114</v>
      </c>
      <c r="M18" s="95" t="s">
        <v>377</v>
      </c>
      <c r="N18" s="92">
        <f t="shared" si="0"/>
        <v>0</v>
      </c>
      <c r="O18" s="97"/>
      <c r="P18" s="93"/>
    </row>
    <row r="19" spans="1:16" ht="17.5" customHeight="1">
      <c r="A19" s="81" t="s">
        <v>262</v>
      </c>
      <c r="B19" s="81" t="s">
        <v>263</v>
      </c>
      <c r="C19" s="81" t="s">
        <v>246</v>
      </c>
      <c r="D19" s="85" t="s">
        <v>470</v>
      </c>
      <c r="E19" s="82">
        <f t="shared" si="1"/>
        <v>50.42</v>
      </c>
      <c r="F19" s="4">
        <v>50.42</v>
      </c>
      <c r="G19" s="82"/>
      <c r="H19" s="82"/>
      <c r="L19" s="94">
        <v>30199</v>
      </c>
      <c r="M19" s="95" t="s">
        <v>337</v>
      </c>
      <c r="N19" s="92">
        <f t="shared" si="0"/>
        <v>3497.27</v>
      </c>
      <c r="O19" s="53">
        <v>3497.27</v>
      </c>
      <c r="P19" s="93"/>
    </row>
    <row r="20" spans="1:16" ht="17.5" customHeight="1">
      <c r="A20" s="81" t="s">
        <v>262</v>
      </c>
      <c r="B20" s="81" t="s">
        <v>263</v>
      </c>
      <c r="C20" s="81" t="s">
        <v>252</v>
      </c>
      <c r="D20" s="85" t="s">
        <v>471</v>
      </c>
      <c r="E20" s="82">
        <f t="shared" si="1"/>
        <v>3097.91</v>
      </c>
      <c r="F20" s="4">
        <v>3097.91</v>
      </c>
      <c r="G20" s="82"/>
      <c r="H20" s="82"/>
      <c r="L20" s="91">
        <v>302</v>
      </c>
      <c r="M20" s="98" t="s">
        <v>348</v>
      </c>
      <c r="N20" s="92">
        <f t="shared" si="0"/>
        <v>74.989999999999995</v>
      </c>
      <c r="O20" s="99"/>
      <c r="P20" s="92">
        <f>SUM(P21:P47)</f>
        <v>74.989999999999995</v>
      </c>
    </row>
    <row r="21" spans="1:16" ht="17.5" customHeight="1">
      <c r="A21" s="81" t="s">
        <v>268</v>
      </c>
      <c r="B21" s="81"/>
      <c r="C21" s="81"/>
      <c r="D21" s="86" t="s">
        <v>266</v>
      </c>
      <c r="E21" s="82">
        <f t="shared" si="1"/>
        <v>5397.14</v>
      </c>
      <c r="F21" s="82">
        <f>F22</f>
        <v>5397.14</v>
      </c>
      <c r="G21" s="82"/>
      <c r="H21" s="82"/>
      <c r="L21" s="94">
        <v>30201</v>
      </c>
      <c r="M21" s="95" t="s">
        <v>378</v>
      </c>
      <c r="N21" s="92">
        <f t="shared" si="0"/>
        <v>28.3</v>
      </c>
      <c r="O21" s="99"/>
      <c r="P21" s="68">
        <v>28.3</v>
      </c>
    </row>
    <row r="22" spans="1:16" ht="17.5" customHeight="1">
      <c r="A22" s="81" t="s">
        <v>268</v>
      </c>
      <c r="B22" s="81" t="s">
        <v>252</v>
      </c>
      <c r="C22" s="81"/>
      <c r="D22" s="86" t="s">
        <v>267</v>
      </c>
      <c r="E22" s="82">
        <f t="shared" si="1"/>
        <v>5397.14</v>
      </c>
      <c r="F22" s="82">
        <f>F23</f>
        <v>5397.14</v>
      </c>
      <c r="G22" s="82"/>
      <c r="H22" s="82"/>
      <c r="L22" s="94">
        <v>30202</v>
      </c>
      <c r="M22" s="95" t="s">
        <v>379</v>
      </c>
      <c r="N22" s="92">
        <f t="shared" si="0"/>
        <v>0</v>
      </c>
      <c r="O22" s="99"/>
      <c r="P22" s="92"/>
    </row>
    <row r="23" spans="1:16" ht="17.5" customHeight="1">
      <c r="A23" s="81" t="s">
        <v>268</v>
      </c>
      <c r="B23" s="81" t="s">
        <v>252</v>
      </c>
      <c r="C23" s="81" t="s">
        <v>246</v>
      </c>
      <c r="D23" s="86" t="s">
        <v>472</v>
      </c>
      <c r="E23" s="82">
        <f t="shared" si="1"/>
        <v>5397.14</v>
      </c>
      <c r="F23" s="4">
        <v>5397.14</v>
      </c>
      <c r="G23" s="82"/>
      <c r="H23" s="82"/>
      <c r="L23" s="94">
        <v>30203</v>
      </c>
      <c r="M23" s="95" t="s">
        <v>380</v>
      </c>
      <c r="N23" s="92">
        <f t="shared" si="0"/>
        <v>0</v>
      </c>
      <c r="O23" s="99"/>
      <c r="P23" s="92"/>
    </row>
    <row r="24" spans="1:16" ht="12.75" customHeight="1">
      <c r="L24" s="94">
        <v>30204</v>
      </c>
      <c r="M24" s="95" t="s">
        <v>381</v>
      </c>
      <c r="N24" s="92">
        <f t="shared" si="0"/>
        <v>0</v>
      </c>
      <c r="O24" s="99"/>
      <c r="P24" s="92"/>
    </row>
    <row r="25" spans="1:16">
      <c r="L25" s="94">
        <v>30205</v>
      </c>
      <c r="M25" s="95" t="s">
        <v>382</v>
      </c>
      <c r="N25" s="92">
        <f t="shared" si="0"/>
        <v>2</v>
      </c>
      <c r="O25" s="99"/>
      <c r="P25" s="74">
        <v>2</v>
      </c>
    </row>
    <row r="26" spans="1:16">
      <c r="L26" s="94">
        <v>30206</v>
      </c>
      <c r="M26" s="95" t="s">
        <v>383</v>
      </c>
      <c r="N26" s="92">
        <f t="shared" si="0"/>
        <v>5</v>
      </c>
      <c r="O26" s="99"/>
      <c r="P26" s="74">
        <v>5</v>
      </c>
    </row>
    <row r="27" spans="1:16">
      <c r="L27" s="94">
        <v>30207</v>
      </c>
      <c r="M27" s="95" t="s">
        <v>384</v>
      </c>
      <c r="N27" s="92">
        <f t="shared" si="0"/>
        <v>3</v>
      </c>
      <c r="O27" s="99"/>
      <c r="P27" s="92">
        <v>3</v>
      </c>
    </row>
    <row r="28" spans="1:16">
      <c r="L28" s="94">
        <v>30208</v>
      </c>
      <c r="M28" s="95" t="s">
        <v>385</v>
      </c>
      <c r="N28" s="92">
        <f t="shared" si="0"/>
        <v>0</v>
      </c>
      <c r="O28" s="99"/>
      <c r="P28" s="92"/>
    </row>
    <row r="29" spans="1:16">
      <c r="L29" s="94">
        <v>30209</v>
      </c>
      <c r="M29" s="95" t="s">
        <v>386</v>
      </c>
      <c r="N29" s="92">
        <f t="shared" si="0"/>
        <v>0</v>
      </c>
      <c r="O29" s="99"/>
      <c r="P29" s="92"/>
    </row>
    <row r="30" spans="1:16">
      <c r="L30" s="94">
        <v>30211</v>
      </c>
      <c r="M30" s="95" t="s">
        <v>387</v>
      </c>
      <c r="N30" s="92">
        <f t="shared" si="0"/>
        <v>0</v>
      </c>
      <c r="O30" s="99"/>
      <c r="P30" s="92"/>
    </row>
    <row r="31" spans="1:16">
      <c r="L31" s="94">
        <v>30212</v>
      </c>
      <c r="M31" s="95" t="s">
        <v>473</v>
      </c>
      <c r="N31" s="92">
        <f t="shared" si="0"/>
        <v>0</v>
      </c>
      <c r="O31" s="99"/>
      <c r="P31" s="92"/>
    </row>
    <row r="32" spans="1:16">
      <c r="L32" s="94">
        <v>30213</v>
      </c>
      <c r="M32" s="95" t="s">
        <v>474</v>
      </c>
      <c r="N32" s="92">
        <f t="shared" si="0"/>
        <v>0</v>
      </c>
      <c r="O32" s="99"/>
      <c r="P32" s="92"/>
    </row>
    <row r="33" spans="12:16">
      <c r="L33" s="94">
        <v>30214</v>
      </c>
      <c r="M33" s="95" t="s">
        <v>390</v>
      </c>
      <c r="N33" s="92">
        <f t="shared" si="0"/>
        <v>0</v>
      </c>
      <c r="O33" s="99"/>
      <c r="P33" s="92"/>
    </row>
    <row r="34" spans="12:16">
      <c r="L34" s="94">
        <v>30215</v>
      </c>
      <c r="M34" s="95" t="s">
        <v>339</v>
      </c>
      <c r="N34" s="92">
        <f t="shared" si="0"/>
        <v>10</v>
      </c>
      <c r="O34" s="99"/>
      <c r="P34" s="74">
        <v>10</v>
      </c>
    </row>
    <row r="35" spans="12:16">
      <c r="L35" s="94">
        <v>30216</v>
      </c>
      <c r="M35" s="95" t="s">
        <v>340</v>
      </c>
      <c r="N35" s="92">
        <f t="shared" si="0"/>
        <v>2</v>
      </c>
      <c r="O35" s="99"/>
      <c r="P35" s="74">
        <v>2</v>
      </c>
    </row>
    <row r="36" spans="12:16">
      <c r="L36" s="94">
        <v>30217</v>
      </c>
      <c r="M36" s="95" t="s">
        <v>343</v>
      </c>
      <c r="N36" s="92">
        <f t="shared" si="0"/>
        <v>8</v>
      </c>
      <c r="O36" s="99"/>
      <c r="P36" s="74">
        <v>8</v>
      </c>
    </row>
    <row r="37" spans="12:16">
      <c r="L37" s="94">
        <v>30218</v>
      </c>
      <c r="M37" s="95" t="s">
        <v>391</v>
      </c>
      <c r="N37" s="92">
        <f t="shared" si="0"/>
        <v>0</v>
      </c>
      <c r="O37" s="99"/>
      <c r="P37" s="97"/>
    </row>
    <row r="38" spans="12:16">
      <c r="L38" s="94">
        <v>30224</v>
      </c>
      <c r="M38" s="95" t="s">
        <v>392</v>
      </c>
      <c r="N38" s="92">
        <f t="shared" si="0"/>
        <v>0</v>
      </c>
      <c r="O38" s="99"/>
      <c r="P38" s="97"/>
    </row>
    <row r="39" spans="12:16">
      <c r="L39" s="94">
        <v>30225</v>
      </c>
      <c r="M39" s="95" t="s">
        <v>393</v>
      </c>
      <c r="N39" s="92">
        <f t="shared" si="0"/>
        <v>0</v>
      </c>
      <c r="O39" s="99"/>
      <c r="P39" s="97"/>
    </row>
    <row r="40" spans="12:16">
      <c r="L40" s="94">
        <v>30226</v>
      </c>
      <c r="M40" s="95" t="s">
        <v>394</v>
      </c>
      <c r="N40" s="92">
        <f t="shared" si="0"/>
        <v>0</v>
      </c>
      <c r="O40" s="99"/>
      <c r="P40" s="97"/>
    </row>
    <row r="41" spans="12:16">
      <c r="L41" s="94">
        <v>30227</v>
      </c>
      <c r="M41" s="95" t="s">
        <v>342</v>
      </c>
      <c r="N41" s="92">
        <f t="shared" si="0"/>
        <v>0</v>
      </c>
      <c r="O41" s="99"/>
      <c r="P41" s="97"/>
    </row>
    <row r="42" spans="12:16">
      <c r="L42" s="94">
        <v>30228</v>
      </c>
      <c r="M42" s="95" t="s">
        <v>395</v>
      </c>
      <c r="N42" s="92">
        <f t="shared" si="0"/>
        <v>0</v>
      </c>
      <c r="O42" s="99"/>
      <c r="P42" s="97"/>
    </row>
    <row r="43" spans="12:16">
      <c r="L43" s="94">
        <v>30229</v>
      </c>
      <c r="M43" s="95" t="s">
        <v>396</v>
      </c>
      <c r="N43" s="92">
        <f t="shared" si="0"/>
        <v>0</v>
      </c>
      <c r="O43" s="99"/>
      <c r="P43" s="97"/>
    </row>
    <row r="44" spans="12:16">
      <c r="L44" s="94">
        <v>30231</v>
      </c>
      <c r="M44" s="95" t="s">
        <v>345</v>
      </c>
      <c r="N44" s="92">
        <f t="shared" si="0"/>
        <v>0</v>
      </c>
      <c r="O44" s="99"/>
      <c r="P44" s="97"/>
    </row>
    <row r="45" spans="12:16">
      <c r="L45" s="94">
        <v>30239</v>
      </c>
      <c r="M45" s="95" t="s">
        <v>397</v>
      </c>
      <c r="N45" s="92">
        <f t="shared" si="0"/>
        <v>16.690000000000001</v>
      </c>
      <c r="O45" s="99"/>
      <c r="P45" s="74">
        <v>16.690000000000001</v>
      </c>
    </row>
    <row r="46" spans="12:16">
      <c r="L46" s="94">
        <v>30240</v>
      </c>
      <c r="M46" s="95" t="s">
        <v>398</v>
      </c>
      <c r="N46" s="92">
        <f t="shared" si="0"/>
        <v>0</v>
      </c>
      <c r="O46" s="99"/>
      <c r="P46" s="97"/>
    </row>
    <row r="47" spans="12:16">
      <c r="L47" s="94">
        <v>30299</v>
      </c>
      <c r="M47" s="95" t="s">
        <v>475</v>
      </c>
      <c r="N47" s="92">
        <f t="shared" si="0"/>
        <v>0</v>
      </c>
      <c r="O47" s="99"/>
      <c r="P47" s="97"/>
    </row>
    <row r="48" spans="12:16">
      <c r="L48" s="91">
        <v>303</v>
      </c>
      <c r="M48" s="98" t="s">
        <v>236</v>
      </c>
      <c r="N48" s="92">
        <f t="shared" si="0"/>
        <v>62.870000000000005</v>
      </c>
      <c r="O48" s="97">
        <f>SUM(O49:O59)</f>
        <v>62.870000000000005</v>
      </c>
      <c r="P48" s="97"/>
    </row>
    <row r="49" spans="12:16">
      <c r="L49" s="94">
        <v>30301</v>
      </c>
      <c r="M49" s="95" t="s">
        <v>400</v>
      </c>
      <c r="N49" s="92">
        <f t="shared" si="0"/>
        <v>30.66</v>
      </c>
      <c r="O49" s="53">
        <v>30.66</v>
      </c>
      <c r="P49" s="100"/>
    </row>
    <row r="50" spans="12:16">
      <c r="L50" s="94">
        <v>30302</v>
      </c>
      <c r="M50" s="95" t="s">
        <v>401</v>
      </c>
      <c r="N50" s="92">
        <f t="shared" si="0"/>
        <v>0</v>
      </c>
      <c r="O50" s="97"/>
      <c r="P50" s="100"/>
    </row>
    <row r="51" spans="12:16">
      <c r="L51" s="94">
        <v>30302</v>
      </c>
      <c r="M51" s="95" t="s">
        <v>402</v>
      </c>
      <c r="N51" s="92">
        <f t="shared" si="0"/>
        <v>0.87</v>
      </c>
      <c r="O51" s="53">
        <v>0.87</v>
      </c>
      <c r="P51" s="100"/>
    </row>
    <row r="52" spans="12:16">
      <c r="L52" s="94">
        <v>30304</v>
      </c>
      <c r="M52" s="95" t="s">
        <v>403</v>
      </c>
      <c r="N52" s="92">
        <f t="shared" si="0"/>
        <v>0</v>
      </c>
      <c r="O52" s="97"/>
      <c r="P52" s="100"/>
    </row>
    <row r="53" spans="12:16">
      <c r="L53" s="94">
        <v>30305</v>
      </c>
      <c r="M53" s="95" t="s">
        <v>404</v>
      </c>
      <c r="N53" s="92">
        <f t="shared" si="0"/>
        <v>0</v>
      </c>
      <c r="O53" s="97"/>
      <c r="P53" s="100"/>
    </row>
    <row r="54" spans="12:16">
      <c r="L54" s="94">
        <v>30306</v>
      </c>
      <c r="M54" s="95" t="s">
        <v>405</v>
      </c>
      <c r="N54" s="92">
        <f t="shared" si="0"/>
        <v>0</v>
      </c>
      <c r="O54" s="97"/>
      <c r="P54" s="100"/>
    </row>
    <row r="55" spans="12:16">
      <c r="L55" s="94">
        <v>30307</v>
      </c>
      <c r="M55" s="95" t="s">
        <v>406</v>
      </c>
      <c r="N55" s="92">
        <f t="shared" si="0"/>
        <v>0</v>
      </c>
      <c r="O55" s="97"/>
      <c r="P55" s="100"/>
    </row>
    <row r="56" spans="12:16">
      <c r="L56" s="94">
        <v>30308</v>
      </c>
      <c r="M56" s="95" t="s">
        <v>352</v>
      </c>
      <c r="N56" s="92">
        <f t="shared" si="0"/>
        <v>0</v>
      </c>
      <c r="O56" s="97"/>
      <c r="P56" s="100"/>
    </row>
    <row r="57" spans="12:16">
      <c r="L57" s="94">
        <v>30309</v>
      </c>
      <c r="M57" s="95" t="s">
        <v>407</v>
      </c>
      <c r="N57" s="92">
        <f t="shared" si="0"/>
        <v>0</v>
      </c>
      <c r="O57" s="97"/>
      <c r="P57" s="100"/>
    </row>
    <row r="58" spans="12:16">
      <c r="L58" s="94">
        <v>30310</v>
      </c>
      <c r="M58" s="95" t="s">
        <v>353</v>
      </c>
      <c r="N58" s="92">
        <f t="shared" si="0"/>
        <v>0</v>
      </c>
      <c r="O58" s="97"/>
      <c r="P58" s="100"/>
    </row>
    <row r="59" spans="12:16">
      <c r="L59" s="94">
        <v>30399</v>
      </c>
      <c r="M59" s="95" t="s">
        <v>355</v>
      </c>
      <c r="N59" s="92">
        <f t="shared" si="0"/>
        <v>31.34</v>
      </c>
      <c r="O59" s="53">
        <v>31.34</v>
      </c>
      <c r="P59" s="100"/>
    </row>
    <row r="60" spans="12:16">
      <c r="L60" s="94"/>
      <c r="M60" s="101" t="s">
        <v>476</v>
      </c>
      <c r="N60" s="92">
        <f t="shared" ref="N60:P60" si="2">N48+N20+N6</f>
        <v>80997.122400000007</v>
      </c>
      <c r="O60" s="92">
        <f t="shared" si="2"/>
        <v>80922.132400000002</v>
      </c>
      <c r="P60" s="92">
        <f t="shared" si="2"/>
        <v>74.989999999999995</v>
      </c>
    </row>
  </sheetData>
  <mergeCells count="10">
    <mergeCell ref="A5:A6"/>
    <mergeCell ref="B5:B6"/>
    <mergeCell ref="C5:C6"/>
    <mergeCell ref="D4:D6"/>
    <mergeCell ref="E4:H5"/>
    <mergeCell ref="A2:H2"/>
    <mergeCell ref="L2:P2"/>
    <mergeCell ref="A4:C4"/>
    <mergeCell ref="L4:M4"/>
    <mergeCell ref="N4:P4"/>
  </mergeCells>
  <phoneticPr fontId="45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zoomScale="60" zoomScaleNormal="60" workbookViewId="0"/>
  </sheetViews>
  <sheetFormatPr defaultColWidth="10" defaultRowHeight="14"/>
  <cols>
    <col min="1" max="1" width="41.90625" customWidth="1"/>
    <col min="2" max="2" width="15.7265625" customWidth="1"/>
    <col min="3" max="3" width="36.6328125" customWidth="1"/>
    <col min="4" max="4" width="26.36328125" customWidth="1"/>
    <col min="5" max="5" width="32.90625" customWidth="1"/>
    <col min="6" max="6" width="17.453125" customWidth="1"/>
    <col min="7" max="7" width="27.453125" customWidth="1"/>
    <col min="8" max="8" width="14.6328125" customWidth="1"/>
    <col min="9" max="9" width="9.7265625" customWidth="1"/>
  </cols>
  <sheetData>
    <row r="1" spans="1:8" ht="16.399999999999999" customHeight="1">
      <c r="A1" s="1"/>
    </row>
    <row r="2" spans="1:8" ht="36.25" customHeight="1">
      <c r="A2" s="108" t="s">
        <v>3</v>
      </c>
      <c r="B2" s="108"/>
      <c r="C2" s="108"/>
      <c r="D2" s="108"/>
      <c r="E2" s="108"/>
      <c r="F2" s="108"/>
      <c r="G2" s="108"/>
      <c r="H2" s="108"/>
    </row>
    <row r="3" spans="1:8" ht="26.65" customHeight="1">
      <c r="A3" s="109" t="s">
        <v>43</v>
      </c>
      <c r="B3" s="109"/>
      <c r="C3" s="109"/>
      <c r="D3" s="109"/>
      <c r="E3" s="109"/>
      <c r="F3" s="109"/>
      <c r="G3" s="109"/>
      <c r="H3" s="109"/>
    </row>
    <row r="4" spans="1:8" ht="26.65" customHeight="1">
      <c r="A4" s="109"/>
      <c r="B4" s="109"/>
      <c r="C4" s="109"/>
      <c r="G4" s="110" t="s">
        <v>44</v>
      </c>
      <c r="H4" s="110"/>
    </row>
    <row r="5" spans="1:8" ht="42.25" customHeight="1">
      <c r="A5" s="111" t="s">
        <v>45</v>
      </c>
      <c r="B5" s="111"/>
      <c r="C5" s="111" t="s">
        <v>46</v>
      </c>
      <c r="D5" s="111"/>
      <c r="E5" s="111"/>
      <c r="F5" s="111"/>
      <c r="G5" s="111"/>
      <c r="H5" s="111"/>
    </row>
    <row r="6" spans="1:8" ht="38.9" customHeight="1">
      <c r="A6" s="103" t="s">
        <v>47</v>
      </c>
      <c r="B6" s="103" t="s">
        <v>48</v>
      </c>
      <c r="C6" s="103" t="s">
        <v>49</v>
      </c>
      <c r="D6" s="103" t="s">
        <v>48</v>
      </c>
      <c r="E6" s="103" t="s">
        <v>50</v>
      </c>
      <c r="F6" s="103" t="s">
        <v>48</v>
      </c>
      <c r="G6" s="103" t="s">
        <v>51</v>
      </c>
      <c r="H6" s="103" t="s">
        <v>48</v>
      </c>
    </row>
    <row r="7" spans="1:8" ht="29.25" customHeight="1">
      <c r="A7" s="49" t="s">
        <v>52</v>
      </c>
      <c r="B7" s="4">
        <v>88529.352400000003</v>
      </c>
      <c r="C7" s="3" t="s">
        <v>53</v>
      </c>
      <c r="D7" s="68"/>
      <c r="E7" s="49" t="s">
        <v>54</v>
      </c>
      <c r="F7" s="53">
        <v>80997.122399999993</v>
      </c>
      <c r="G7" s="3" t="s">
        <v>55</v>
      </c>
      <c r="H7" s="4">
        <v>80859.262400000007</v>
      </c>
    </row>
    <row r="8" spans="1:8" ht="29.25" customHeight="1">
      <c r="A8" s="3" t="s">
        <v>56</v>
      </c>
      <c r="B8" s="4">
        <v>88529.352400000003</v>
      </c>
      <c r="C8" s="3" t="s">
        <v>57</v>
      </c>
      <c r="D8" s="68"/>
      <c r="E8" s="3" t="s">
        <v>58</v>
      </c>
      <c r="F8" s="4">
        <v>80859.262400000007</v>
      </c>
      <c r="G8" s="3" t="s">
        <v>59</v>
      </c>
      <c r="H8" s="4">
        <v>7013.28</v>
      </c>
    </row>
    <row r="9" spans="1:8" ht="29.25" customHeight="1">
      <c r="A9" s="49" t="s">
        <v>60</v>
      </c>
      <c r="B9" s="4"/>
      <c r="C9" s="3" t="s">
        <v>61</v>
      </c>
      <c r="D9" s="68"/>
      <c r="E9" s="3" t="s">
        <v>62</v>
      </c>
      <c r="F9" s="4">
        <v>74.989999999999995</v>
      </c>
      <c r="G9" s="3" t="s">
        <v>63</v>
      </c>
      <c r="H9" s="4"/>
    </row>
    <row r="10" spans="1:8" ht="29.25" customHeight="1">
      <c r="A10" s="3" t="s">
        <v>64</v>
      </c>
      <c r="B10" s="4"/>
      <c r="C10" s="3" t="s">
        <v>65</v>
      </c>
      <c r="D10" s="68"/>
      <c r="E10" s="3" t="s">
        <v>66</v>
      </c>
      <c r="F10" s="4">
        <v>62.87</v>
      </c>
      <c r="G10" s="3" t="s">
        <v>67</v>
      </c>
      <c r="H10" s="4"/>
    </row>
    <row r="11" spans="1:8" ht="29.25" customHeight="1">
      <c r="A11" s="3" t="s">
        <v>68</v>
      </c>
      <c r="B11" s="4"/>
      <c r="C11" s="3" t="s">
        <v>69</v>
      </c>
      <c r="D11" s="68">
        <v>72778.092399999994</v>
      </c>
      <c r="E11" s="49" t="s">
        <v>70</v>
      </c>
      <c r="F11" s="53">
        <v>7532.23</v>
      </c>
      <c r="G11" s="3" t="s">
        <v>71</v>
      </c>
      <c r="H11" s="4"/>
    </row>
    <row r="12" spans="1:8" ht="29.25" customHeight="1">
      <c r="A12" s="3" t="s">
        <v>72</v>
      </c>
      <c r="B12" s="4"/>
      <c r="C12" s="3" t="s">
        <v>73</v>
      </c>
      <c r="D12" s="68"/>
      <c r="E12" s="3" t="s">
        <v>74</v>
      </c>
      <c r="F12" s="4"/>
      <c r="G12" s="3" t="s">
        <v>75</v>
      </c>
      <c r="H12" s="4"/>
    </row>
    <row r="13" spans="1:8" ht="29.25" customHeight="1">
      <c r="A13" s="3" t="s">
        <v>76</v>
      </c>
      <c r="B13" s="4"/>
      <c r="C13" s="3" t="s">
        <v>77</v>
      </c>
      <c r="D13" s="68"/>
      <c r="E13" s="3" t="s">
        <v>78</v>
      </c>
      <c r="F13" s="4">
        <v>6938.29</v>
      </c>
      <c r="G13" s="3" t="s">
        <v>79</v>
      </c>
      <c r="H13" s="4"/>
    </row>
    <row r="14" spans="1:8" ht="29.25" customHeight="1">
      <c r="A14" s="3" t="s">
        <v>80</v>
      </c>
      <c r="B14" s="4"/>
      <c r="C14" s="3" t="s">
        <v>81</v>
      </c>
      <c r="D14" s="68">
        <v>7205.79</v>
      </c>
      <c r="E14" s="3" t="s">
        <v>82</v>
      </c>
      <c r="F14" s="4">
        <v>593.94000000000005</v>
      </c>
      <c r="G14" s="3" t="s">
        <v>83</v>
      </c>
      <c r="H14" s="4"/>
    </row>
    <row r="15" spans="1:8" ht="29.25" customHeight="1">
      <c r="A15" s="3" t="s">
        <v>84</v>
      </c>
      <c r="B15" s="4"/>
      <c r="C15" s="3" t="s">
        <v>85</v>
      </c>
      <c r="D15" s="68"/>
      <c r="E15" s="3" t="s">
        <v>86</v>
      </c>
      <c r="F15" s="4"/>
      <c r="G15" s="3" t="s">
        <v>87</v>
      </c>
      <c r="H15" s="4">
        <v>656.81</v>
      </c>
    </row>
    <row r="16" spans="1:8" ht="29.25" customHeight="1">
      <c r="A16" s="3" t="s">
        <v>88</v>
      </c>
      <c r="B16" s="4"/>
      <c r="C16" s="3" t="s">
        <v>89</v>
      </c>
      <c r="D16" s="68">
        <v>3148.33</v>
      </c>
      <c r="E16" s="3" t="s">
        <v>90</v>
      </c>
      <c r="F16" s="4"/>
      <c r="G16" s="3" t="s">
        <v>91</v>
      </c>
      <c r="H16" s="4"/>
    </row>
    <row r="17" spans="1:8" ht="29.25" customHeight="1">
      <c r="A17" s="3" t="s">
        <v>92</v>
      </c>
      <c r="B17" s="4"/>
      <c r="C17" s="3" t="s">
        <v>93</v>
      </c>
      <c r="D17" s="68"/>
      <c r="E17" s="3" t="s">
        <v>94</v>
      </c>
      <c r="F17" s="4"/>
      <c r="G17" s="3" t="s">
        <v>95</v>
      </c>
      <c r="H17" s="4"/>
    </row>
    <row r="18" spans="1:8" ht="29.25" customHeight="1">
      <c r="A18" s="3" t="s">
        <v>96</v>
      </c>
      <c r="B18" s="4"/>
      <c r="C18" s="3" t="s">
        <v>97</v>
      </c>
      <c r="D18" s="68"/>
      <c r="E18" s="3" t="s">
        <v>98</v>
      </c>
      <c r="F18" s="4"/>
      <c r="G18" s="3" t="s">
        <v>99</v>
      </c>
      <c r="H18" s="4"/>
    </row>
    <row r="19" spans="1:8" ht="29.25" customHeight="1">
      <c r="A19" s="3" t="s">
        <v>100</v>
      </c>
      <c r="B19" s="4"/>
      <c r="C19" s="3" t="s">
        <v>101</v>
      </c>
      <c r="D19" s="68"/>
      <c r="E19" s="3" t="s">
        <v>102</v>
      </c>
      <c r="F19" s="4"/>
      <c r="G19" s="3" t="s">
        <v>103</v>
      </c>
      <c r="H19" s="4"/>
    </row>
    <row r="20" spans="1:8" ht="29.25" customHeight="1">
      <c r="A20" s="3" t="s">
        <v>104</v>
      </c>
      <c r="B20" s="4"/>
      <c r="C20" s="3" t="s">
        <v>105</v>
      </c>
      <c r="D20" s="68"/>
      <c r="E20" s="3" t="s">
        <v>106</v>
      </c>
      <c r="F20" s="4"/>
      <c r="G20" s="3" t="s">
        <v>107</v>
      </c>
      <c r="H20" s="4"/>
    </row>
    <row r="21" spans="1:8" ht="29.25" customHeight="1">
      <c r="A21" s="49" t="s">
        <v>108</v>
      </c>
      <c r="B21" s="53"/>
      <c r="C21" s="3" t="s">
        <v>109</v>
      </c>
      <c r="D21" s="68"/>
      <c r="E21" s="3" t="s">
        <v>110</v>
      </c>
      <c r="F21" s="4"/>
      <c r="G21" s="3" t="s">
        <v>111</v>
      </c>
      <c r="H21" s="4"/>
    </row>
    <row r="22" spans="1:8" ht="29.25" customHeight="1">
      <c r="A22" s="49" t="s">
        <v>112</v>
      </c>
      <c r="B22" s="53"/>
      <c r="C22" s="3" t="s">
        <v>113</v>
      </c>
      <c r="D22" s="68"/>
      <c r="E22" s="49" t="s">
        <v>114</v>
      </c>
      <c r="F22" s="53"/>
      <c r="G22" s="3"/>
      <c r="H22" s="4"/>
    </row>
    <row r="23" spans="1:8" ht="29.25" customHeight="1">
      <c r="A23" s="49" t="s">
        <v>115</v>
      </c>
      <c r="B23" s="53"/>
      <c r="C23" s="3" t="s">
        <v>116</v>
      </c>
      <c r="D23" s="68"/>
      <c r="E23" s="3"/>
      <c r="F23" s="3"/>
      <c r="G23" s="3"/>
      <c r="H23" s="4"/>
    </row>
    <row r="24" spans="1:8" ht="29.25" customHeight="1">
      <c r="A24" s="49" t="s">
        <v>117</v>
      </c>
      <c r="B24" s="53"/>
      <c r="C24" s="3" t="s">
        <v>118</v>
      </c>
      <c r="D24" s="68"/>
      <c r="E24" s="3"/>
      <c r="F24" s="3"/>
      <c r="G24" s="3"/>
      <c r="H24" s="4"/>
    </row>
    <row r="25" spans="1:8" ht="29.25" customHeight="1">
      <c r="A25" s="49" t="s">
        <v>119</v>
      </c>
      <c r="B25" s="53"/>
      <c r="C25" s="3" t="s">
        <v>120</v>
      </c>
      <c r="D25" s="68"/>
      <c r="E25" s="3"/>
      <c r="F25" s="3"/>
      <c r="G25" s="3"/>
      <c r="H25" s="4"/>
    </row>
    <row r="26" spans="1:8" ht="29.25" customHeight="1">
      <c r="A26" s="3" t="s">
        <v>121</v>
      </c>
      <c r="B26" s="4"/>
      <c r="C26" s="3" t="s">
        <v>122</v>
      </c>
      <c r="D26" s="68">
        <v>5397.14</v>
      </c>
      <c r="E26" s="3"/>
      <c r="F26" s="3"/>
      <c r="G26" s="3"/>
      <c r="H26" s="4"/>
    </row>
    <row r="27" spans="1:8" ht="29.25" customHeight="1">
      <c r="A27" s="3" t="s">
        <v>123</v>
      </c>
      <c r="B27" s="4"/>
      <c r="C27" s="3" t="s">
        <v>124</v>
      </c>
      <c r="D27" s="68"/>
      <c r="E27" s="3"/>
      <c r="F27" s="3"/>
      <c r="G27" s="3"/>
      <c r="H27" s="4"/>
    </row>
    <row r="28" spans="1:8" ht="29.25" customHeight="1">
      <c r="A28" s="3" t="s">
        <v>125</v>
      </c>
      <c r="B28" s="4"/>
      <c r="C28" s="3" t="s">
        <v>126</v>
      </c>
      <c r="D28" s="68"/>
      <c r="E28" s="3"/>
      <c r="F28" s="3"/>
      <c r="G28" s="3"/>
      <c r="H28" s="4"/>
    </row>
    <row r="29" spans="1:8" ht="29.25" customHeight="1">
      <c r="A29" s="49" t="s">
        <v>127</v>
      </c>
      <c r="B29" s="53"/>
      <c r="C29" s="3" t="s">
        <v>128</v>
      </c>
      <c r="D29" s="68"/>
      <c r="E29" s="3"/>
      <c r="F29" s="3"/>
      <c r="G29" s="3"/>
      <c r="H29" s="4"/>
    </row>
    <row r="30" spans="1:8" ht="29.25" customHeight="1">
      <c r="A30" s="49" t="s">
        <v>129</v>
      </c>
      <c r="B30" s="53"/>
      <c r="C30" s="3" t="s">
        <v>130</v>
      </c>
      <c r="D30" s="68"/>
      <c r="E30" s="3"/>
      <c r="F30" s="3"/>
      <c r="G30" s="3"/>
      <c r="H30" s="4"/>
    </row>
    <row r="31" spans="1:8" ht="29.25" customHeight="1">
      <c r="A31" s="49" t="s">
        <v>131</v>
      </c>
      <c r="B31" s="53"/>
      <c r="C31" s="3" t="s">
        <v>132</v>
      </c>
      <c r="D31" s="68"/>
      <c r="E31" s="3"/>
      <c r="F31" s="3"/>
      <c r="G31" s="3"/>
      <c r="H31" s="4"/>
    </row>
    <row r="32" spans="1:8" ht="29.25" customHeight="1">
      <c r="A32" s="49" t="s">
        <v>133</v>
      </c>
      <c r="B32" s="53"/>
      <c r="C32" s="3" t="s">
        <v>134</v>
      </c>
      <c r="D32" s="68"/>
      <c r="E32" s="3"/>
      <c r="F32" s="3"/>
      <c r="G32" s="3"/>
      <c r="H32" s="4"/>
    </row>
    <row r="33" spans="1:8" ht="29.25" customHeight="1">
      <c r="A33" s="49" t="s">
        <v>135</v>
      </c>
      <c r="B33" s="53"/>
      <c r="C33" s="3" t="s">
        <v>136</v>
      </c>
      <c r="D33" s="68"/>
      <c r="E33" s="3"/>
      <c r="F33" s="3"/>
      <c r="G33" s="3"/>
      <c r="H33" s="4"/>
    </row>
    <row r="34" spans="1:8" ht="29.25" customHeight="1">
      <c r="A34" s="3"/>
      <c r="B34" s="3"/>
      <c r="C34" s="3" t="s">
        <v>137</v>
      </c>
      <c r="D34" s="68"/>
      <c r="E34" s="3"/>
      <c r="F34" s="3"/>
      <c r="G34" s="3"/>
      <c r="H34" s="3"/>
    </row>
    <row r="35" spans="1:8" ht="29.25" customHeight="1">
      <c r="A35" s="3"/>
      <c r="B35" s="3"/>
      <c r="C35" s="3" t="s">
        <v>138</v>
      </c>
      <c r="D35" s="68"/>
      <c r="E35" s="3"/>
      <c r="F35" s="3"/>
      <c r="G35" s="3"/>
      <c r="H35" s="3"/>
    </row>
    <row r="36" spans="1:8" ht="29.25" customHeight="1">
      <c r="A36" s="3"/>
      <c r="B36" s="3"/>
      <c r="C36" s="3" t="s">
        <v>139</v>
      </c>
      <c r="D36" s="68"/>
      <c r="E36" s="3"/>
      <c r="F36" s="3"/>
      <c r="G36" s="3"/>
      <c r="H36" s="3"/>
    </row>
    <row r="37" spans="1:8" ht="29.25" customHeight="1">
      <c r="A37" s="3"/>
      <c r="B37" s="3"/>
      <c r="C37" s="3"/>
      <c r="D37" s="3"/>
      <c r="E37" s="3"/>
      <c r="F37" s="3"/>
      <c r="G37" s="3"/>
      <c r="H37" s="3"/>
    </row>
    <row r="38" spans="1:8" ht="29.25" customHeight="1">
      <c r="A38" s="49" t="s">
        <v>140</v>
      </c>
      <c r="B38" s="53">
        <v>88529.352400000003</v>
      </c>
      <c r="C38" s="49" t="s">
        <v>141</v>
      </c>
      <c r="D38" s="53">
        <v>88529.352400000003</v>
      </c>
      <c r="E38" s="49" t="s">
        <v>141</v>
      </c>
      <c r="F38" s="53">
        <v>88529.352400000003</v>
      </c>
      <c r="G38" s="49" t="s">
        <v>141</v>
      </c>
      <c r="H38" s="53">
        <v>88529.352400000003</v>
      </c>
    </row>
    <row r="39" spans="1:8" ht="29.25" customHeight="1">
      <c r="A39" s="49" t="s">
        <v>142</v>
      </c>
      <c r="B39" s="53"/>
      <c r="C39" s="49" t="s">
        <v>143</v>
      </c>
      <c r="D39" s="53"/>
      <c r="E39" s="49" t="s">
        <v>143</v>
      </c>
      <c r="F39" s="53"/>
      <c r="G39" s="49" t="s">
        <v>143</v>
      </c>
      <c r="H39" s="53"/>
    </row>
    <row r="40" spans="1:8" ht="29.25" customHeight="1">
      <c r="A40" s="3"/>
      <c r="B40" s="4"/>
      <c r="C40" s="3"/>
      <c r="D40" s="4"/>
      <c r="E40" s="49"/>
      <c r="F40" s="53"/>
      <c r="G40" s="49"/>
      <c r="H40" s="53"/>
    </row>
    <row r="41" spans="1:8" ht="29.25" customHeight="1">
      <c r="A41" s="49" t="s">
        <v>144</v>
      </c>
      <c r="B41" s="53">
        <v>88529.352400000003</v>
      </c>
      <c r="C41" s="49" t="s">
        <v>145</v>
      </c>
      <c r="D41" s="53">
        <v>88529.352400000003</v>
      </c>
      <c r="E41" s="49" t="s">
        <v>145</v>
      </c>
      <c r="F41" s="53">
        <v>88529.352400000003</v>
      </c>
      <c r="G41" s="49" t="s">
        <v>145</v>
      </c>
      <c r="H41" s="53">
        <v>88529.352400000003</v>
      </c>
    </row>
  </sheetData>
  <mergeCells count="6">
    <mergeCell ref="A2:H2"/>
    <mergeCell ref="A3:H3"/>
    <mergeCell ref="A4:C4"/>
    <mergeCell ref="G4:H4"/>
    <mergeCell ref="A5:B5"/>
    <mergeCell ref="C5:H5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4"/>
  <sheetViews>
    <sheetView zoomScale="85" zoomScaleNormal="85" workbookViewId="0">
      <selection activeCell="L21" sqref="L21"/>
    </sheetView>
  </sheetViews>
  <sheetFormatPr defaultColWidth="10" defaultRowHeight="14"/>
  <cols>
    <col min="1" max="1" width="6.453125" style="41" customWidth="1"/>
    <col min="2" max="2" width="5.90625" customWidth="1"/>
    <col min="3" max="3" width="7.90625" customWidth="1"/>
    <col min="4" max="4" width="17.6328125" style="41" customWidth="1"/>
    <col min="5" max="5" width="33.453125" customWidth="1"/>
    <col min="6" max="6" width="17.7265625" customWidth="1"/>
    <col min="7" max="7" width="13.36328125" customWidth="1"/>
    <col min="8" max="11" width="10.26953125" customWidth="1"/>
    <col min="12" max="12" width="14.90625" customWidth="1"/>
    <col min="13" max="14" width="10.26953125" customWidth="1"/>
  </cols>
  <sheetData>
    <row r="1" spans="1:14" ht="16.399999999999999" customHeight="1">
      <c r="A1" s="72"/>
    </row>
    <row r="2" spans="1:14" ht="44.9" customHeight="1">
      <c r="A2" s="108" t="s">
        <v>21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ht="33.6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24.25" customHeight="1">
      <c r="M4" s="113" t="s">
        <v>44</v>
      </c>
      <c r="N4" s="113"/>
    </row>
    <row r="5" spans="1:14" ht="42.25" customHeight="1">
      <c r="A5" s="112" t="s">
        <v>224</v>
      </c>
      <c r="B5" s="112"/>
      <c r="C5" s="112"/>
      <c r="D5" s="112" t="s">
        <v>225</v>
      </c>
      <c r="E5" s="112" t="s">
        <v>226</v>
      </c>
      <c r="F5" s="112" t="s">
        <v>270</v>
      </c>
      <c r="G5" s="112" t="s">
        <v>228</v>
      </c>
      <c r="H5" s="112"/>
      <c r="I5" s="112"/>
      <c r="J5" s="112"/>
      <c r="K5" s="112"/>
      <c r="L5" s="112" t="s">
        <v>232</v>
      </c>
      <c r="M5" s="112"/>
      <c r="N5" s="112"/>
    </row>
    <row r="6" spans="1:14" ht="39.65" customHeight="1">
      <c r="A6" s="2" t="s">
        <v>242</v>
      </c>
      <c r="B6" s="2" t="s">
        <v>243</v>
      </c>
      <c r="C6" s="2" t="s">
        <v>244</v>
      </c>
      <c r="D6" s="112"/>
      <c r="E6" s="112"/>
      <c r="F6" s="112"/>
      <c r="G6" s="2" t="s">
        <v>148</v>
      </c>
      <c r="H6" s="2" t="s">
        <v>334</v>
      </c>
      <c r="I6" s="2" t="s">
        <v>335</v>
      </c>
      <c r="J6" s="2" t="s">
        <v>336</v>
      </c>
      <c r="K6" s="2" t="s">
        <v>337</v>
      </c>
      <c r="L6" s="2" t="s">
        <v>148</v>
      </c>
      <c r="M6" s="2" t="s">
        <v>271</v>
      </c>
      <c r="N6" s="2" t="s">
        <v>349</v>
      </c>
    </row>
    <row r="7" spans="1:14" ht="27.65" customHeight="1">
      <c r="A7" s="2"/>
      <c r="B7" s="49"/>
      <c r="C7" s="49"/>
      <c r="D7" s="2"/>
      <c r="E7" s="49" t="s">
        <v>148</v>
      </c>
      <c r="F7" s="74">
        <v>80859.262400000007</v>
      </c>
      <c r="G7" s="74">
        <v>80859.262400000007</v>
      </c>
      <c r="H7" s="74">
        <v>60507.602400000003</v>
      </c>
      <c r="I7" s="74">
        <v>11457.25</v>
      </c>
      <c r="J7" s="74">
        <v>5397.14</v>
      </c>
      <c r="K7" s="74">
        <v>3497.27</v>
      </c>
      <c r="L7" s="74"/>
      <c r="M7" s="74"/>
      <c r="N7" s="74"/>
    </row>
    <row r="8" spans="1:14" ht="26.15" customHeight="1">
      <c r="A8" s="2"/>
      <c r="B8" s="49"/>
      <c r="C8" s="49"/>
      <c r="D8" s="2" t="s">
        <v>166</v>
      </c>
      <c r="E8" s="50" t="s">
        <v>167</v>
      </c>
      <c r="F8" s="74">
        <v>80859.262400000007</v>
      </c>
      <c r="G8" s="74">
        <v>80859.262400000007</v>
      </c>
      <c r="H8" s="74">
        <v>60507.602400000003</v>
      </c>
      <c r="I8" s="74">
        <v>11457.25</v>
      </c>
      <c r="J8" s="74">
        <v>5397.14</v>
      </c>
      <c r="K8" s="74">
        <v>3497.27</v>
      </c>
      <c r="L8" s="74"/>
      <c r="M8" s="74"/>
      <c r="N8" s="74"/>
    </row>
    <row r="9" spans="1:14" ht="26.15" customHeight="1">
      <c r="A9" s="2"/>
      <c r="B9" s="49"/>
      <c r="C9" s="49"/>
      <c r="D9" s="2" t="s">
        <v>168</v>
      </c>
      <c r="E9" s="50" t="s">
        <v>169</v>
      </c>
      <c r="F9" s="74">
        <v>80859.262400000007</v>
      </c>
      <c r="G9" s="74">
        <v>80859.262400000007</v>
      </c>
      <c r="H9" s="74">
        <v>60507.602400000003</v>
      </c>
      <c r="I9" s="74">
        <v>11457.25</v>
      </c>
      <c r="J9" s="74">
        <v>5397.14</v>
      </c>
      <c r="K9" s="74">
        <v>3497.27</v>
      </c>
      <c r="L9" s="74"/>
      <c r="M9" s="74"/>
      <c r="N9" s="74"/>
    </row>
    <row r="10" spans="1:14" s="71" customFormat="1" ht="26.15" customHeight="1">
      <c r="A10" s="5">
        <v>205</v>
      </c>
      <c r="B10" s="3"/>
      <c r="C10" s="3"/>
      <c r="D10" s="5">
        <v>203001</v>
      </c>
      <c r="E10" s="51" t="s">
        <v>245</v>
      </c>
      <c r="F10" s="68">
        <f>F11+F13</f>
        <v>65108.002400000005</v>
      </c>
      <c r="G10" s="68">
        <f t="shared" ref="G10:K10" si="0">G11+G13</f>
        <v>65108.002400000005</v>
      </c>
      <c r="H10" s="68">
        <f t="shared" si="0"/>
        <v>60507.602399999996</v>
      </c>
      <c r="I10" s="68">
        <f t="shared" si="0"/>
        <v>1103.1299999999999</v>
      </c>
      <c r="J10" s="68">
        <f t="shared" si="0"/>
        <v>0</v>
      </c>
      <c r="K10" s="68">
        <f t="shared" si="0"/>
        <v>3497.27</v>
      </c>
      <c r="L10" s="68"/>
      <c r="M10" s="68"/>
      <c r="N10" s="68"/>
    </row>
    <row r="11" spans="1:14" s="71" customFormat="1" ht="26.15" customHeight="1">
      <c r="A11" s="5">
        <v>205</v>
      </c>
      <c r="B11" s="5" t="s">
        <v>246</v>
      </c>
      <c r="C11" s="3"/>
      <c r="D11" s="5">
        <v>203001</v>
      </c>
      <c r="E11" s="51" t="s">
        <v>247</v>
      </c>
      <c r="F11" s="68">
        <f>F12</f>
        <v>845.78160000000003</v>
      </c>
      <c r="G11" s="68">
        <f t="shared" ref="G11:K11" si="1">G12</f>
        <v>845.78160000000003</v>
      </c>
      <c r="H11" s="68">
        <f t="shared" si="1"/>
        <v>828.97159999999997</v>
      </c>
      <c r="I11" s="68">
        <f t="shared" si="1"/>
        <v>16.809999999999999</v>
      </c>
      <c r="J11" s="68">
        <f t="shared" si="1"/>
        <v>0</v>
      </c>
      <c r="K11" s="68">
        <f t="shared" si="1"/>
        <v>0</v>
      </c>
      <c r="L11" s="68"/>
      <c r="M11" s="68"/>
      <c r="N11" s="68"/>
    </row>
    <row r="12" spans="1:14" s="71" customFormat="1" ht="30.25" customHeight="1">
      <c r="A12" s="5" t="s">
        <v>248</v>
      </c>
      <c r="B12" s="5" t="s">
        <v>246</v>
      </c>
      <c r="C12" s="5" t="s">
        <v>246</v>
      </c>
      <c r="D12" s="5" t="s">
        <v>287</v>
      </c>
      <c r="E12" s="3" t="s">
        <v>249</v>
      </c>
      <c r="F12" s="4">
        <v>845.78160000000003</v>
      </c>
      <c r="G12" s="4">
        <v>845.78160000000003</v>
      </c>
      <c r="H12" s="68">
        <v>828.97159999999997</v>
      </c>
      <c r="I12" s="68">
        <v>16.809999999999999</v>
      </c>
      <c r="J12" s="68"/>
      <c r="K12" s="68"/>
      <c r="L12" s="4"/>
      <c r="M12" s="68"/>
      <c r="N12" s="68"/>
    </row>
    <row r="13" spans="1:14" s="71" customFormat="1" ht="30.25" customHeight="1">
      <c r="A13" s="5" t="s">
        <v>248</v>
      </c>
      <c r="B13" s="5" t="s">
        <v>252</v>
      </c>
      <c r="C13" s="5"/>
      <c r="D13" s="5">
        <v>203001</v>
      </c>
      <c r="E13" s="3" t="s">
        <v>253</v>
      </c>
      <c r="F13" s="4">
        <f>F14</f>
        <v>64262.220800000003</v>
      </c>
      <c r="G13" s="4">
        <f t="shared" ref="G13:K13" si="2">G14</f>
        <v>64262.220800000003</v>
      </c>
      <c r="H13" s="4">
        <f t="shared" si="2"/>
        <v>59678.630799999999</v>
      </c>
      <c r="I13" s="4">
        <f t="shared" si="2"/>
        <v>1086.32</v>
      </c>
      <c r="J13" s="4">
        <f t="shared" si="2"/>
        <v>0</v>
      </c>
      <c r="K13" s="4">
        <f t="shared" si="2"/>
        <v>3497.27</v>
      </c>
      <c r="L13" s="4"/>
      <c r="M13" s="68"/>
      <c r="N13" s="68"/>
    </row>
    <row r="14" spans="1:14" s="71" customFormat="1" ht="30.25" customHeight="1">
      <c r="A14" s="5" t="s">
        <v>248</v>
      </c>
      <c r="B14" s="5" t="s">
        <v>252</v>
      </c>
      <c r="C14" s="5" t="s">
        <v>250</v>
      </c>
      <c r="D14" s="5" t="s">
        <v>287</v>
      </c>
      <c r="E14" s="3" t="s">
        <v>254</v>
      </c>
      <c r="F14" s="4">
        <v>64262.220800000003</v>
      </c>
      <c r="G14" s="4">
        <v>64262.220800000003</v>
      </c>
      <c r="H14" s="68">
        <v>59678.630799999999</v>
      </c>
      <c r="I14" s="68">
        <v>1086.32</v>
      </c>
      <c r="J14" s="68"/>
      <c r="K14" s="68">
        <v>3497.27</v>
      </c>
      <c r="L14" s="4"/>
      <c r="M14" s="68"/>
      <c r="N14" s="68"/>
    </row>
    <row r="15" spans="1:14" s="71" customFormat="1" ht="30.25" customHeight="1">
      <c r="A15" s="5">
        <v>208</v>
      </c>
      <c r="B15" s="5"/>
      <c r="C15" s="5"/>
      <c r="D15" s="5">
        <v>203001</v>
      </c>
      <c r="E15" s="3" t="s">
        <v>255</v>
      </c>
      <c r="F15" s="4">
        <f>F16</f>
        <v>7205.79</v>
      </c>
      <c r="G15" s="4">
        <f t="shared" ref="G15:I15" si="3">G16</f>
        <v>7205.79</v>
      </c>
      <c r="H15" s="4">
        <f t="shared" si="3"/>
        <v>0</v>
      </c>
      <c r="I15" s="4">
        <f t="shared" si="3"/>
        <v>7205.79</v>
      </c>
      <c r="J15" s="68"/>
      <c r="K15" s="68"/>
      <c r="L15" s="4"/>
      <c r="M15" s="68"/>
      <c r="N15" s="68"/>
    </row>
    <row r="16" spans="1:14" s="71" customFormat="1" ht="30.25" customHeight="1">
      <c r="A16" s="5">
        <v>208</v>
      </c>
      <c r="B16" s="5" t="s">
        <v>256</v>
      </c>
      <c r="C16" s="5"/>
      <c r="D16" s="5">
        <v>203001</v>
      </c>
      <c r="E16" s="3" t="s">
        <v>257</v>
      </c>
      <c r="F16" s="4">
        <f>F17</f>
        <v>7205.79</v>
      </c>
      <c r="G16" s="4">
        <f t="shared" ref="G16:I16" si="4">G17</f>
        <v>7205.79</v>
      </c>
      <c r="H16" s="4">
        <f t="shared" si="4"/>
        <v>0</v>
      </c>
      <c r="I16" s="4">
        <f t="shared" si="4"/>
        <v>7205.79</v>
      </c>
      <c r="J16" s="68"/>
      <c r="K16" s="68"/>
      <c r="L16" s="4"/>
      <c r="M16" s="68"/>
      <c r="N16" s="68"/>
    </row>
    <row r="17" spans="1:14" s="71" customFormat="1" ht="30.25" customHeight="1">
      <c r="A17" s="5" t="s">
        <v>258</v>
      </c>
      <c r="B17" s="5" t="s">
        <v>256</v>
      </c>
      <c r="C17" s="5" t="s">
        <v>256</v>
      </c>
      <c r="D17" s="5" t="s">
        <v>287</v>
      </c>
      <c r="E17" s="3" t="s">
        <v>259</v>
      </c>
      <c r="F17" s="4">
        <v>7205.79</v>
      </c>
      <c r="G17" s="4">
        <v>7205.79</v>
      </c>
      <c r="H17" s="68"/>
      <c r="I17" s="68">
        <v>7205.79</v>
      </c>
      <c r="J17" s="68"/>
      <c r="K17" s="68"/>
      <c r="L17" s="4"/>
      <c r="M17" s="68"/>
      <c r="N17" s="68"/>
    </row>
    <row r="18" spans="1:14" s="71" customFormat="1" ht="30.25" customHeight="1">
      <c r="A18" s="5">
        <v>210</v>
      </c>
      <c r="B18" s="5"/>
      <c r="C18" s="5"/>
      <c r="D18" s="5">
        <v>203001</v>
      </c>
      <c r="E18" s="3" t="s">
        <v>260</v>
      </c>
      <c r="F18" s="4">
        <f>F19</f>
        <v>3148.33</v>
      </c>
      <c r="G18" s="4">
        <f t="shared" ref="G18:I18" si="5">G19</f>
        <v>3148.33</v>
      </c>
      <c r="H18" s="4">
        <f t="shared" si="5"/>
        <v>0</v>
      </c>
      <c r="I18" s="4">
        <f t="shared" si="5"/>
        <v>3148.33</v>
      </c>
      <c r="J18" s="68"/>
      <c r="K18" s="68"/>
      <c r="L18" s="4"/>
      <c r="M18" s="68"/>
      <c r="N18" s="68"/>
    </row>
    <row r="19" spans="1:14" s="71" customFormat="1" ht="30.25" customHeight="1">
      <c r="A19" s="5">
        <v>210</v>
      </c>
      <c r="B19" s="5">
        <v>11</v>
      </c>
      <c r="C19" s="5"/>
      <c r="D19" s="5">
        <v>203001</v>
      </c>
      <c r="E19" s="3" t="s">
        <v>261</v>
      </c>
      <c r="F19" s="4">
        <f>F20+F21</f>
        <v>3148.33</v>
      </c>
      <c r="G19" s="4">
        <f t="shared" ref="G19:I19" si="6">G20+G21</f>
        <v>3148.33</v>
      </c>
      <c r="H19" s="4">
        <f t="shared" si="6"/>
        <v>0</v>
      </c>
      <c r="I19" s="4">
        <f t="shared" si="6"/>
        <v>3148.33</v>
      </c>
      <c r="J19" s="68"/>
      <c r="K19" s="68"/>
      <c r="L19" s="4"/>
      <c r="M19" s="68"/>
      <c r="N19" s="68"/>
    </row>
    <row r="20" spans="1:14" s="71" customFormat="1" ht="30.25" customHeight="1">
      <c r="A20" s="5" t="s">
        <v>262</v>
      </c>
      <c r="B20" s="5" t="s">
        <v>263</v>
      </c>
      <c r="C20" s="5" t="s">
        <v>246</v>
      </c>
      <c r="D20" s="5" t="s">
        <v>287</v>
      </c>
      <c r="E20" s="3" t="s">
        <v>264</v>
      </c>
      <c r="F20" s="4">
        <v>50.42</v>
      </c>
      <c r="G20" s="4">
        <v>50.42</v>
      </c>
      <c r="H20" s="68"/>
      <c r="I20" s="68">
        <v>50.42</v>
      </c>
      <c r="J20" s="68"/>
      <c r="K20" s="68"/>
      <c r="L20" s="4"/>
      <c r="M20" s="68"/>
      <c r="N20" s="68"/>
    </row>
    <row r="21" spans="1:14" s="71" customFormat="1" ht="30.25" customHeight="1">
      <c r="A21" s="5" t="s">
        <v>262</v>
      </c>
      <c r="B21" s="5" t="s">
        <v>263</v>
      </c>
      <c r="C21" s="5" t="s">
        <v>252</v>
      </c>
      <c r="D21" s="5" t="s">
        <v>287</v>
      </c>
      <c r="E21" s="3" t="s">
        <v>265</v>
      </c>
      <c r="F21" s="4">
        <v>3097.91</v>
      </c>
      <c r="G21" s="4">
        <v>3097.91</v>
      </c>
      <c r="H21" s="68"/>
      <c r="I21" s="68">
        <v>3097.91</v>
      </c>
      <c r="J21" s="68"/>
      <c r="K21" s="68"/>
      <c r="L21" s="4"/>
      <c r="M21" s="68"/>
      <c r="N21" s="68"/>
    </row>
    <row r="22" spans="1:14" s="71" customFormat="1" ht="30.25" customHeight="1">
      <c r="A22" s="5">
        <v>221</v>
      </c>
      <c r="B22" s="5"/>
      <c r="C22" s="5"/>
      <c r="D22" s="5">
        <v>203001</v>
      </c>
      <c r="E22" s="3" t="s">
        <v>266</v>
      </c>
      <c r="F22" s="4">
        <f>F23</f>
        <v>5397.14</v>
      </c>
      <c r="G22" s="4">
        <f t="shared" ref="G22:J22" si="7">G23</f>
        <v>5397.14</v>
      </c>
      <c r="H22" s="4">
        <f t="shared" si="7"/>
        <v>0</v>
      </c>
      <c r="I22" s="4">
        <f t="shared" si="7"/>
        <v>0</v>
      </c>
      <c r="J22" s="4">
        <f t="shared" si="7"/>
        <v>5397.14</v>
      </c>
      <c r="K22" s="68"/>
      <c r="L22" s="4"/>
      <c r="M22" s="68"/>
      <c r="N22" s="68"/>
    </row>
    <row r="23" spans="1:14" s="71" customFormat="1" ht="30.25" customHeight="1">
      <c r="A23" s="5">
        <v>221</v>
      </c>
      <c r="B23" s="5" t="s">
        <v>252</v>
      </c>
      <c r="C23" s="5"/>
      <c r="D23" s="5">
        <v>203001</v>
      </c>
      <c r="E23" s="3" t="s">
        <v>267</v>
      </c>
      <c r="F23" s="4">
        <f>F24</f>
        <v>5397.14</v>
      </c>
      <c r="G23" s="4">
        <f t="shared" ref="G23:J23" si="8">G24</f>
        <v>5397.14</v>
      </c>
      <c r="H23" s="4">
        <f t="shared" si="8"/>
        <v>0</v>
      </c>
      <c r="I23" s="4">
        <f t="shared" si="8"/>
        <v>0</v>
      </c>
      <c r="J23" s="4">
        <f t="shared" si="8"/>
        <v>5397.14</v>
      </c>
      <c r="K23" s="68"/>
      <c r="L23" s="4"/>
      <c r="M23" s="68"/>
      <c r="N23" s="68"/>
    </row>
    <row r="24" spans="1:14" s="71" customFormat="1" ht="30.25" customHeight="1">
      <c r="A24" s="5" t="s">
        <v>268</v>
      </c>
      <c r="B24" s="5" t="s">
        <v>252</v>
      </c>
      <c r="C24" s="5" t="s">
        <v>246</v>
      </c>
      <c r="D24" s="5" t="s">
        <v>287</v>
      </c>
      <c r="E24" s="3" t="s">
        <v>269</v>
      </c>
      <c r="F24" s="4">
        <v>5397.14</v>
      </c>
      <c r="G24" s="4">
        <v>5397.14</v>
      </c>
      <c r="H24" s="68"/>
      <c r="I24" s="68"/>
      <c r="J24" s="68">
        <v>5397.14</v>
      </c>
      <c r="K24" s="68"/>
      <c r="L24" s="4"/>
      <c r="M24" s="68"/>
      <c r="N24" s="68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24"/>
  <sheetViews>
    <sheetView topLeftCell="B1" zoomScale="85" zoomScaleNormal="85" workbookViewId="0">
      <selection activeCell="L16" sqref="L16"/>
    </sheetView>
  </sheetViews>
  <sheetFormatPr defaultColWidth="10" defaultRowHeight="14"/>
  <cols>
    <col min="1" max="1" width="6.453125" style="41" customWidth="1"/>
    <col min="2" max="2" width="6.7265625" customWidth="1"/>
    <col min="3" max="3" width="8.6328125" customWidth="1"/>
    <col min="4" max="4" width="16.26953125" style="41" customWidth="1"/>
    <col min="5" max="5" width="44.26953125" customWidth="1"/>
    <col min="6" max="6" width="18.6328125" customWidth="1"/>
    <col min="7" max="7" width="17.453125" customWidth="1"/>
    <col min="8" max="11" width="10.26953125" customWidth="1"/>
    <col min="12" max="12" width="14.453125" customWidth="1"/>
    <col min="13" max="17" width="10.26953125" customWidth="1"/>
    <col min="18" max="18" width="13.26953125" customWidth="1"/>
    <col min="19" max="19" width="16" customWidth="1"/>
    <col min="20" max="22" width="10.26953125" customWidth="1"/>
  </cols>
  <sheetData>
    <row r="1" spans="1:22" ht="16.399999999999999" customHeight="1">
      <c r="A1" s="72"/>
    </row>
    <row r="2" spans="1:22" ht="50.15" customHeight="1">
      <c r="A2" s="108" t="s">
        <v>22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</row>
    <row r="3" spans="1:22" ht="24.2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</row>
    <row r="4" spans="1:22" ht="23.25" customHeight="1">
      <c r="U4" s="113" t="s">
        <v>44</v>
      </c>
      <c r="V4" s="113"/>
    </row>
    <row r="5" spans="1:22" ht="31.15" customHeight="1">
      <c r="A5" s="112" t="s">
        <v>224</v>
      </c>
      <c r="B5" s="112"/>
      <c r="C5" s="112"/>
      <c r="D5" s="112" t="s">
        <v>225</v>
      </c>
      <c r="E5" s="112" t="s">
        <v>226</v>
      </c>
      <c r="F5" s="112" t="s">
        <v>270</v>
      </c>
      <c r="G5" s="112" t="s">
        <v>477</v>
      </c>
      <c r="H5" s="112"/>
      <c r="I5" s="112"/>
      <c r="J5" s="112"/>
      <c r="K5" s="112"/>
      <c r="L5" s="112" t="s">
        <v>478</v>
      </c>
      <c r="M5" s="112"/>
      <c r="N5" s="112"/>
      <c r="O5" s="112"/>
      <c r="P5" s="112"/>
      <c r="Q5" s="112"/>
      <c r="R5" s="112" t="s">
        <v>336</v>
      </c>
      <c r="S5" s="112" t="s">
        <v>479</v>
      </c>
      <c r="T5" s="112"/>
      <c r="U5" s="112"/>
      <c r="V5" s="112"/>
    </row>
    <row r="6" spans="1:22" ht="56.15" customHeight="1">
      <c r="A6" s="2" t="s">
        <v>242</v>
      </c>
      <c r="B6" s="2" t="s">
        <v>243</v>
      </c>
      <c r="C6" s="2" t="s">
        <v>244</v>
      </c>
      <c r="D6" s="112"/>
      <c r="E6" s="112"/>
      <c r="F6" s="112"/>
      <c r="G6" s="2" t="s">
        <v>148</v>
      </c>
      <c r="H6" s="2" t="s">
        <v>369</v>
      </c>
      <c r="I6" s="2" t="s">
        <v>370</v>
      </c>
      <c r="J6" s="2" t="s">
        <v>371</v>
      </c>
      <c r="K6" s="2" t="s">
        <v>373</v>
      </c>
      <c r="L6" s="2" t="s">
        <v>148</v>
      </c>
      <c r="M6" s="2" t="s">
        <v>374</v>
      </c>
      <c r="N6" s="2" t="s">
        <v>466</v>
      </c>
      <c r="O6" s="2" t="s">
        <v>480</v>
      </c>
      <c r="P6" s="2" t="s">
        <v>375</v>
      </c>
      <c r="Q6" s="2" t="s">
        <v>376</v>
      </c>
      <c r="R6" s="112"/>
      <c r="S6" s="2" t="s">
        <v>148</v>
      </c>
      <c r="T6" s="2" t="s">
        <v>372</v>
      </c>
      <c r="U6" s="2" t="s">
        <v>377</v>
      </c>
      <c r="V6" s="2" t="s">
        <v>337</v>
      </c>
    </row>
    <row r="7" spans="1:22" ht="27.65" customHeight="1">
      <c r="A7" s="2"/>
      <c r="B7" s="49"/>
      <c r="C7" s="49"/>
      <c r="D7" s="2"/>
      <c r="E7" s="49" t="s">
        <v>148</v>
      </c>
      <c r="F7" s="53">
        <v>80859.262400000007</v>
      </c>
      <c r="G7" s="53">
        <v>60507.602400000003</v>
      </c>
      <c r="H7" s="53">
        <v>32777.449999999997</v>
      </c>
      <c r="I7" s="53">
        <v>281.0616</v>
      </c>
      <c r="J7" s="53">
        <v>11340.16</v>
      </c>
      <c r="K7" s="53">
        <v>16108.9308</v>
      </c>
      <c r="L7" s="53">
        <v>11457.25</v>
      </c>
      <c r="M7" s="53">
        <v>7205.79</v>
      </c>
      <c r="N7" s="53"/>
      <c r="O7" s="53">
        <v>50.42</v>
      </c>
      <c r="P7" s="53">
        <v>3097.91</v>
      </c>
      <c r="Q7" s="53">
        <v>1103.1300000000001</v>
      </c>
      <c r="R7" s="53">
        <v>5397.14</v>
      </c>
      <c r="S7" s="53">
        <v>3497.27</v>
      </c>
      <c r="T7" s="53"/>
      <c r="U7" s="53"/>
      <c r="V7" s="53">
        <v>3497.27</v>
      </c>
    </row>
    <row r="8" spans="1:22" ht="26.15" customHeight="1">
      <c r="A8" s="2"/>
      <c r="B8" s="49"/>
      <c r="C8" s="49"/>
      <c r="D8" s="2" t="s">
        <v>166</v>
      </c>
      <c r="E8" s="50" t="s">
        <v>167</v>
      </c>
      <c r="F8" s="53">
        <v>80859.262400000007</v>
      </c>
      <c r="G8" s="53">
        <v>60507.602400000003</v>
      </c>
      <c r="H8" s="53">
        <v>32777.449999999997</v>
      </c>
      <c r="I8" s="53">
        <v>281.0616</v>
      </c>
      <c r="J8" s="53">
        <v>11340.16</v>
      </c>
      <c r="K8" s="53">
        <v>16108.9308</v>
      </c>
      <c r="L8" s="53">
        <v>11457.25</v>
      </c>
      <c r="M8" s="53">
        <v>7205.79</v>
      </c>
      <c r="N8" s="53"/>
      <c r="O8" s="53">
        <v>50.42</v>
      </c>
      <c r="P8" s="53">
        <v>3097.91</v>
      </c>
      <c r="Q8" s="53">
        <v>1103.1300000000001</v>
      </c>
      <c r="R8" s="53">
        <v>5397.14</v>
      </c>
      <c r="S8" s="53">
        <v>3497.27</v>
      </c>
      <c r="T8" s="53"/>
      <c r="U8" s="53"/>
      <c r="V8" s="53">
        <v>3497.27</v>
      </c>
    </row>
    <row r="9" spans="1:22" ht="26.15" customHeight="1">
      <c r="A9" s="2"/>
      <c r="B9" s="49"/>
      <c r="C9" s="49"/>
      <c r="D9" s="2" t="s">
        <v>168</v>
      </c>
      <c r="E9" s="50" t="s">
        <v>169</v>
      </c>
      <c r="F9" s="53">
        <v>80859.262400000007</v>
      </c>
      <c r="G9" s="53">
        <v>60507.602400000003</v>
      </c>
      <c r="H9" s="53">
        <v>32777.449999999997</v>
      </c>
      <c r="I9" s="53">
        <v>281.0616</v>
      </c>
      <c r="J9" s="53">
        <v>11340.16</v>
      </c>
      <c r="K9" s="53">
        <v>16108.9308</v>
      </c>
      <c r="L9" s="53">
        <v>11457.25</v>
      </c>
      <c r="M9" s="53">
        <v>7205.79</v>
      </c>
      <c r="N9" s="53"/>
      <c r="O9" s="53">
        <v>50.42</v>
      </c>
      <c r="P9" s="53">
        <v>3097.91</v>
      </c>
      <c r="Q9" s="53">
        <v>1103.1300000000001</v>
      </c>
      <c r="R9" s="53">
        <v>5397.14</v>
      </c>
      <c r="S9" s="53">
        <v>3497.27</v>
      </c>
      <c r="T9" s="53"/>
      <c r="U9" s="53"/>
      <c r="V9" s="53">
        <v>3497.27</v>
      </c>
    </row>
    <row r="10" spans="1:22" s="71" customFormat="1" ht="26.15" customHeight="1">
      <c r="A10" s="5">
        <v>205</v>
      </c>
      <c r="B10" s="3"/>
      <c r="C10" s="3"/>
      <c r="D10" s="5">
        <v>203001</v>
      </c>
      <c r="E10" s="51" t="s">
        <v>245</v>
      </c>
      <c r="F10" s="4">
        <f>F11+F13</f>
        <v>65108.002400000005</v>
      </c>
      <c r="G10" s="4">
        <f t="shared" ref="G10:V10" si="0">G11+G13</f>
        <v>60507.602399999996</v>
      </c>
      <c r="H10" s="4">
        <f t="shared" si="0"/>
        <v>32777.449999999997</v>
      </c>
      <c r="I10" s="4">
        <f t="shared" si="0"/>
        <v>281.0616</v>
      </c>
      <c r="J10" s="4">
        <f t="shared" si="0"/>
        <v>11340.16</v>
      </c>
      <c r="K10" s="4">
        <f t="shared" si="0"/>
        <v>16108.9308</v>
      </c>
      <c r="L10" s="4">
        <f t="shared" si="0"/>
        <v>1103.1299999999999</v>
      </c>
      <c r="M10" s="4">
        <f t="shared" si="0"/>
        <v>0</v>
      </c>
      <c r="N10" s="4">
        <f t="shared" si="0"/>
        <v>0</v>
      </c>
      <c r="O10" s="4">
        <f t="shared" si="0"/>
        <v>0</v>
      </c>
      <c r="P10" s="4">
        <f t="shared" si="0"/>
        <v>0</v>
      </c>
      <c r="Q10" s="4">
        <f t="shared" si="0"/>
        <v>1103.1299999999999</v>
      </c>
      <c r="R10" s="4">
        <f t="shared" si="0"/>
        <v>0</v>
      </c>
      <c r="S10" s="4">
        <f t="shared" si="0"/>
        <v>3497.27</v>
      </c>
      <c r="T10" s="4">
        <f t="shared" si="0"/>
        <v>0</v>
      </c>
      <c r="U10" s="4">
        <f t="shared" si="0"/>
        <v>0</v>
      </c>
      <c r="V10" s="4">
        <f t="shared" si="0"/>
        <v>3497.27</v>
      </c>
    </row>
    <row r="11" spans="1:22" s="71" customFormat="1" ht="26.15" customHeight="1">
      <c r="A11" s="5">
        <v>205</v>
      </c>
      <c r="B11" s="5" t="s">
        <v>246</v>
      </c>
      <c r="C11" s="3"/>
      <c r="D11" s="5">
        <v>203001</v>
      </c>
      <c r="E11" s="51" t="s">
        <v>247</v>
      </c>
      <c r="F11" s="4">
        <f>F12</f>
        <v>845.78160000000003</v>
      </c>
      <c r="G11" s="4">
        <f t="shared" ref="G11:V11" si="1">G12</f>
        <v>828.97159999999997</v>
      </c>
      <c r="H11" s="4">
        <f t="shared" si="1"/>
        <v>480.53</v>
      </c>
      <c r="I11" s="4">
        <f t="shared" si="1"/>
        <v>242.1816</v>
      </c>
      <c r="J11" s="4">
        <f t="shared" si="1"/>
        <v>106.26</v>
      </c>
      <c r="K11" s="4">
        <f t="shared" si="1"/>
        <v>0</v>
      </c>
      <c r="L11" s="4">
        <f t="shared" si="1"/>
        <v>16.809999999999999</v>
      </c>
      <c r="M11" s="4">
        <f t="shared" si="1"/>
        <v>0</v>
      </c>
      <c r="N11" s="4">
        <f t="shared" si="1"/>
        <v>0</v>
      </c>
      <c r="O11" s="4">
        <f t="shared" si="1"/>
        <v>0</v>
      </c>
      <c r="P11" s="4">
        <f t="shared" si="1"/>
        <v>0</v>
      </c>
      <c r="Q11" s="4">
        <f t="shared" si="1"/>
        <v>16.809999999999999</v>
      </c>
      <c r="R11" s="4">
        <f t="shared" si="1"/>
        <v>0</v>
      </c>
      <c r="S11" s="4">
        <f t="shared" si="1"/>
        <v>0</v>
      </c>
      <c r="T11" s="4">
        <f t="shared" si="1"/>
        <v>0</v>
      </c>
      <c r="U11" s="4">
        <f t="shared" si="1"/>
        <v>0</v>
      </c>
      <c r="V11" s="4">
        <f t="shared" si="1"/>
        <v>0</v>
      </c>
    </row>
    <row r="12" spans="1:22" s="71" customFormat="1" ht="30.25" customHeight="1">
      <c r="A12" s="5" t="s">
        <v>248</v>
      </c>
      <c r="B12" s="5" t="s">
        <v>246</v>
      </c>
      <c r="C12" s="5" t="s">
        <v>246</v>
      </c>
      <c r="D12" s="5" t="s">
        <v>287</v>
      </c>
      <c r="E12" s="3" t="s">
        <v>249</v>
      </c>
      <c r="F12" s="4">
        <v>845.78160000000003</v>
      </c>
      <c r="G12" s="68">
        <v>828.97159999999997</v>
      </c>
      <c r="H12" s="68">
        <v>480.53</v>
      </c>
      <c r="I12" s="68">
        <v>242.1816</v>
      </c>
      <c r="J12" s="68">
        <v>106.26</v>
      </c>
      <c r="K12" s="68"/>
      <c r="L12" s="4">
        <v>16.809999999999999</v>
      </c>
      <c r="M12" s="68"/>
      <c r="N12" s="68"/>
      <c r="O12" s="68"/>
      <c r="P12" s="68"/>
      <c r="Q12" s="68">
        <v>16.809999999999999</v>
      </c>
      <c r="R12" s="68"/>
      <c r="S12" s="4"/>
      <c r="T12" s="68"/>
      <c r="U12" s="68"/>
      <c r="V12" s="68"/>
    </row>
    <row r="13" spans="1:22" s="71" customFormat="1" ht="30.25" customHeight="1">
      <c r="A13" s="5" t="s">
        <v>248</v>
      </c>
      <c r="B13" s="5" t="s">
        <v>252</v>
      </c>
      <c r="C13" s="5"/>
      <c r="D13" s="5">
        <v>203001</v>
      </c>
      <c r="E13" s="3" t="s">
        <v>253</v>
      </c>
      <c r="F13" s="4">
        <f>F14</f>
        <v>64262.220800000003</v>
      </c>
      <c r="G13" s="4">
        <f t="shared" ref="G13:V13" si="2">G14</f>
        <v>59678.630799999999</v>
      </c>
      <c r="H13" s="4">
        <f t="shared" si="2"/>
        <v>32296.92</v>
      </c>
      <c r="I13" s="4">
        <f t="shared" si="2"/>
        <v>38.880000000000003</v>
      </c>
      <c r="J13" s="4">
        <f t="shared" si="2"/>
        <v>11233.9</v>
      </c>
      <c r="K13" s="4">
        <f t="shared" si="2"/>
        <v>16108.9308</v>
      </c>
      <c r="L13" s="4">
        <f t="shared" si="2"/>
        <v>1086.32</v>
      </c>
      <c r="M13" s="4">
        <f t="shared" si="2"/>
        <v>0</v>
      </c>
      <c r="N13" s="4">
        <f t="shared" si="2"/>
        <v>0</v>
      </c>
      <c r="O13" s="4">
        <f t="shared" si="2"/>
        <v>0</v>
      </c>
      <c r="P13" s="4">
        <f t="shared" si="2"/>
        <v>0</v>
      </c>
      <c r="Q13" s="4">
        <f t="shared" si="2"/>
        <v>1086.32</v>
      </c>
      <c r="R13" s="4">
        <f t="shared" si="2"/>
        <v>0</v>
      </c>
      <c r="S13" s="4">
        <f t="shared" si="2"/>
        <v>3497.27</v>
      </c>
      <c r="T13" s="4">
        <f t="shared" si="2"/>
        <v>0</v>
      </c>
      <c r="U13" s="4">
        <f t="shared" si="2"/>
        <v>0</v>
      </c>
      <c r="V13" s="4">
        <f t="shared" si="2"/>
        <v>3497.27</v>
      </c>
    </row>
    <row r="14" spans="1:22" s="71" customFormat="1" ht="30.25" customHeight="1">
      <c r="A14" s="5" t="s">
        <v>248</v>
      </c>
      <c r="B14" s="5" t="s">
        <v>252</v>
      </c>
      <c r="C14" s="5" t="s">
        <v>250</v>
      </c>
      <c r="D14" s="5" t="s">
        <v>287</v>
      </c>
      <c r="E14" s="3" t="s">
        <v>254</v>
      </c>
      <c r="F14" s="4">
        <v>64262.220800000003</v>
      </c>
      <c r="G14" s="68">
        <v>59678.630799999999</v>
      </c>
      <c r="H14" s="68">
        <v>32296.92</v>
      </c>
      <c r="I14" s="68">
        <v>38.880000000000003</v>
      </c>
      <c r="J14" s="68">
        <v>11233.9</v>
      </c>
      <c r="K14" s="68">
        <v>16108.9308</v>
      </c>
      <c r="L14" s="4">
        <v>1086.32</v>
      </c>
      <c r="M14" s="68"/>
      <c r="N14" s="68"/>
      <c r="O14" s="68"/>
      <c r="P14" s="68"/>
      <c r="Q14" s="68">
        <v>1086.32</v>
      </c>
      <c r="R14" s="68"/>
      <c r="S14" s="4">
        <v>3497.27</v>
      </c>
      <c r="T14" s="68"/>
      <c r="U14" s="68"/>
      <c r="V14" s="68">
        <v>3497.27</v>
      </c>
    </row>
    <row r="15" spans="1:22" s="71" customFormat="1" ht="30.25" customHeight="1">
      <c r="A15" s="5">
        <v>208</v>
      </c>
      <c r="B15" s="5"/>
      <c r="C15" s="5"/>
      <c r="D15" s="5">
        <v>203001</v>
      </c>
      <c r="E15" s="3" t="s">
        <v>255</v>
      </c>
      <c r="F15" s="4">
        <f>F16</f>
        <v>7205.79</v>
      </c>
      <c r="G15" s="4">
        <f t="shared" ref="G15:V15" si="3">G16</f>
        <v>0</v>
      </c>
      <c r="H15" s="4">
        <f t="shared" si="3"/>
        <v>0</v>
      </c>
      <c r="I15" s="4">
        <f t="shared" si="3"/>
        <v>0</v>
      </c>
      <c r="J15" s="4">
        <f t="shared" si="3"/>
        <v>0</v>
      </c>
      <c r="K15" s="4">
        <f t="shared" si="3"/>
        <v>0</v>
      </c>
      <c r="L15" s="4">
        <f t="shared" si="3"/>
        <v>7205.79</v>
      </c>
      <c r="M15" s="4">
        <f t="shared" si="3"/>
        <v>7205.79</v>
      </c>
      <c r="N15" s="4">
        <f t="shared" si="3"/>
        <v>0</v>
      </c>
      <c r="O15" s="4">
        <f t="shared" si="3"/>
        <v>0</v>
      </c>
      <c r="P15" s="4">
        <f t="shared" si="3"/>
        <v>0</v>
      </c>
      <c r="Q15" s="4">
        <f t="shared" si="3"/>
        <v>0</v>
      </c>
      <c r="R15" s="4">
        <f t="shared" si="3"/>
        <v>0</v>
      </c>
      <c r="S15" s="4">
        <f t="shared" si="3"/>
        <v>0</v>
      </c>
      <c r="T15" s="4">
        <f t="shared" si="3"/>
        <v>0</v>
      </c>
      <c r="U15" s="4">
        <f t="shared" si="3"/>
        <v>0</v>
      </c>
      <c r="V15" s="4">
        <f t="shared" si="3"/>
        <v>0</v>
      </c>
    </row>
    <row r="16" spans="1:22" s="71" customFormat="1" ht="30.25" customHeight="1">
      <c r="A16" s="5">
        <v>208</v>
      </c>
      <c r="B16" s="5" t="s">
        <v>256</v>
      </c>
      <c r="C16" s="5"/>
      <c r="D16" s="5">
        <v>203001</v>
      </c>
      <c r="E16" s="3" t="s">
        <v>257</v>
      </c>
      <c r="F16" s="4">
        <f>F17</f>
        <v>7205.79</v>
      </c>
      <c r="G16" s="4">
        <f t="shared" ref="G16:V16" si="4">G17</f>
        <v>0</v>
      </c>
      <c r="H16" s="4">
        <f t="shared" si="4"/>
        <v>0</v>
      </c>
      <c r="I16" s="4">
        <f t="shared" si="4"/>
        <v>0</v>
      </c>
      <c r="J16" s="4">
        <f t="shared" si="4"/>
        <v>0</v>
      </c>
      <c r="K16" s="4">
        <f t="shared" si="4"/>
        <v>0</v>
      </c>
      <c r="L16" s="4">
        <f t="shared" si="4"/>
        <v>7205.79</v>
      </c>
      <c r="M16" s="4">
        <f t="shared" si="4"/>
        <v>7205.79</v>
      </c>
      <c r="N16" s="4">
        <f t="shared" si="4"/>
        <v>0</v>
      </c>
      <c r="O16" s="4">
        <f t="shared" si="4"/>
        <v>0</v>
      </c>
      <c r="P16" s="4">
        <f t="shared" si="4"/>
        <v>0</v>
      </c>
      <c r="Q16" s="4">
        <f t="shared" si="4"/>
        <v>0</v>
      </c>
      <c r="R16" s="4">
        <f t="shared" si="4"/>
        <v>0</v>
      </c>
      <c r="S16" s="4">
        <f t="shared" si="4"/>
        <v>0</v>
      </c>
      <c r="T16" s="4">
        <f t="shared" si="4"/>
        <v>0</v>
      </c>
      <c r="U16" s="4">
        <f t="shared" si="4"/>
        <v>0</v>
      </c>
      <c r="V16" s="4">
        <f t="shared" si="4"/>
        <v>0</v>
      </c>
    </row>
    <row r="17" spans="1:22" s="71" customFormat="1" ht="30.25" customHeight="1">
      <c r="A17" s="5" t="s">
        <v>258</v>
      </c>
      <c r="B17" s="5" t="s">
        <v>256</v>
      </c>
      <c r="C17" s="5" t="s">
        <v>256</v>
      </c>
      <c r="D17" s="5" t="s">
        <v>287</v>
      </c>
      <c r="E17" s="3" t="s">
        <v>259</v>
      </c>
      <c r="F17" s="4">
        <v>7205.79</v>
      </c>
      <c r="G17" s="68"/>
      <c r="H17" s="68"/>
      <c r="I17" s="68"/>
      <c r="J17" s="68"/>
      <c r="K17" s="68"/>
      <c r="L17" s="4">
        <v>7205.79</v>
      </c>
      <c r="M17" s="68">
        <v>7205.79</v>
      </c>
      <c r="N17" s="68"/>
      <c r="O17" s="68"/>
      <c r="P17" s="68"/>
      <c r="Q17" s="68"/>
      <c r="R17" s="68"/>
      <c r="S17" s="4"/>
      <c r="T17" s="68"/>
      <c r="U17" s="68"/>
      <c r="V17" s="68"/>
    </row>
    <row r="18" spans="1:22" s="71" customFormat="1" ht="30.25" customHeight="1">
      <c r="A18" s="5">
        <v>210</v>
      </c>
      <c r="B18" s="5"/>
      <c r="C18" s="5"/>
      <c r="D18" s="5">
        <v>203001</v>
      </c>
      <c r="E18" s="3" t="s">
        <v>260</v>
      </c>
      <c r="F18" s="4">
        <f>F19</f>
        <v>3148.33</v>
      </c>
      <c r="G18" s="4">
        <f t="shared" ref="G18:V18" si="5">G19</f>
        <v>0</v>
      </c>
      <c r="H18" s="4">
        <f t="shared" si="5"/>
        <v>0</v>
      </c>
      <c r="I18" s="4">
        <f t="shared" si="5"/>
        <v>0</v>
      </c>
      <c r="J18" s="4">
        <f t="shared" si="5"/>
        <v>0</v>
      </c>
      <c r="K18" s="4">
        <f t="shared" si="5"/>
        <v>0</v>
      </c>
      <c r="L18" s="4">
        <f t="shared" si="5"/>
        <v>3148.33</v>
      </c>
      <c r="M18" s="4">
        <f t="shared" si="5"/>
        <v>0</v>
      </c>
      <c r="N18" s="4">
        <f t="shared" si="5"/>
        <v>0</v>
      </c>
      <c r="O18" s="4">
        <f t="shared" si="5"/>
        <v>50.42</v>
      </c>
      <c r="P18" s="4">
        <f t="shared" si="5"/>
        <v>3097.91</v>
      </c>
      <c r="Q18" s="4">
        <f t="shared" si="5"/>
        <v>0</v>
      </c>
      <c r="R18" s="4">
        <f t="shared" si="5"/>
        <v>0</v>
      </c>
      <c r="S18" s="4">
        <f t="shared" si="5"/>
        <v>0</v>
      </c>
      <c r="T18" s="4">
        <f t="shared" si="5"/>
        <v>0</v>
      </c>
      <c r="U18" s="4">
        <f t="shared" si="5"/>
        <v>0</v>
      </c>
      <c r="V18" s="4">
        <f t="shared" si="5"/>
        <v>0</v>
      </c>
    </row>
    <row r="19" spans="1:22" s="71" customFormat="1" ht="30.25" customHeight="1">
      <c r="A19" s="5">
        <v>210</v>
      </c>
      <c r="B19" s="5">
        <v>11</v>
      </c>
      <c r="C19" s="5"/>
      <c r="D19" s="5">
        <v>203001</v>
      </c>
      <c r="E19" s="3" t="s">
        <v>261</v>
      </c>
      <c r="F19" s="4">
        <f>F20+F21</f>
        <v>3148.33</v>
      </c>
      <c r="G19" s="4">
        <f t="shared" ref="G19:V19" si="6">G20+G21</f>
        <v>0</v>
      </c>
      <c r="H19" s="4">
        <f t="shared" si="6"/>
        <v>0</v>
      </c>
      <c r="I19" s="4">
        <f t="shared" si="6"/>
        <v>0</v>
      </c>
      <c r="J19" s="4">
        <f t="shared" si="6"/>
        <v>0</v>
      </c>
      <c r="K19" s="4">
        <f t="shared" si="6"/>
        <v>0</v>
      </c>
      <c r="L19" s="4">
        <f t="shared" si="6"/>
        <v>3148.33</v>
      </c>
      <c r="M19" s="4">
        <f t="shared" si="6"/>
        <v>0</v>
      </c>
      <c r="N19" s="4">
        <f t="shared" si="6"/>
        <v>0</v>
      </c>
      <c r="O19" s="4">
        <f t="shared" si="6"/>
        <v>50.42</v>
      </c>
      <c r="P19" s="4">
        <f t="shared" si="6"/>
        <v>3097.91</v>
      </c>
      <c r="Q19" s="4">
        <f t="shared" si="6"/>
        <v>0</v>
      </c>
      <c r="R19" s="4">
        <f t="shared" si="6"/>
        <v>0</v>
      </c>
      <c r="S19" s="4">
        <f t="shared" si="6"/>
        <v>0</v>
      </c>
      <c r="T19" s="4">
        <f t="shared" si="6"/>
        <v>0</v>
      </c>
      <c r="U19" s="4">
        <f t="shared" si="6"/>
        <v>0</v>
      </c>
      <c r="V19" s="4">
        <f t="shared" si="6"/>
        <v>0</v>
      </c>
    </row>
    <row r="20" spans="1:22" s="71" customFormat="1" ht="30.25" customHeight="1">
      <c r="A20" s="5" t="s">
        <v>262</v>
      </c>
      <c r="B20" s="5" t="s">
        <v>263</v>
      </c>
      <c r="C20" s="5" t="s">
        <v>246</v>
      </c>
      <c r="D20" s="5" t="s">
        <v>287</v>
      </c>
      <c r="E20" s="3" t="s">
        <v>264</v>
      </c>
      <c r="F20" s="4">
        <v>50.42</v>
      </c>
      <c r="G20" s="68"/>
      <c r="H20" s="68"/>
      <c r="I20" s="68"/>
      <c r="J20" s="68"/>
      <c r="K20" s="68"/>
      <c r="L20" s="4">
        <v>50.42</v>
      </c>
      <c r="M20" s="68"/>
      <c r="N20" s="68"/>
      <c r="O20" s="68">
        <v>50.42</v>
      </c>
      <c r="P20" s="68"/>
      <c r="Q20" s="68"/>
      <c r="R20" s="68"/>
      <c r="S20" s="4"/>
      <c r="T20" s="68"/>
      <c r="U20" s="68"/>
      <c r="V20" s="68"/>
    </row>
    <row r="21" spans="1:22" s="71" customFormat="1" ht="30.25" customHeight="1">
      <c r="A21" s="5" t="s">
        <v>262</v>
      </c>
      <c r="B21" s="5" t="s">
        <v>263</v>
      </c>
      <c r="C21" s="5" t="s">
        <v>252</v>
      </c>
      <c r="D21" s="5" t="s">
        <v>287</v>
      </c>
      <c r="E21" s="3" t="s">
        <v>265</v>
      </c>
      <c r="F21" s="4">
        <v>3097.91</v>
      </c>
      <c r="G21" s="68"/>
      <c r="H21" s="68"/>
      <c r="I21" s="68"/>
      <c r="J21" s="68"/>
      <c r="K21" s="68"/>
      <c r="L21" s="4">
        <v>3097.91</v>
      </c>
      <c r="M21" s="68"/>
      <c r="N21" s="68"/>
      <c r="O21" s="68"/>
      <c r="P21" s="68">
        <v>3097.91</v>
      </c>
      <c r="Q21" s="68"/>
      <c r="R21" s="68"/>
      <c r="S21" s="4"/>
      <c r="T21" s="68"/>
      <c r="U21" s="68"/>
      <c r="V21" s="68"/>
    </row>
    <row r="22" spans="1:22" s="71" customFormat="1" ht="30.25" customHeight="1">
      <c r="A22" s="5">
        <v>221</v>
      </c>
      <c r="B22" s="5"/>
      <c r="C22" s="5"/>
      <c r="D22" s="5">
        <v>203001</v>
      </c>
      <c r="E22" s="3" t="s">
        <v>266</v>
      </c>
      <c r="F22" s="4">
        <f>F23</f>
        <v>5397.14</v>
      </c>
      <c r="G22" s="4">
        <f t="shared" ref="G22:R22" si="7">G23</f>
        <v>0</v>
      </c>
      <c r="H22" s="4">
        <f t="shared" si="7"/>
        <v>0</v>
      </c>
      <c r="I22" s="4">
        <f t="shared" si="7"/>
        <v>0</v>
      </c>
      <c r="J22" s="4">
        <f t="shared" si="7"/>
        <v>0</v>
      </c>
      <c r="K22" s="4">
        <f t="shared" si="7"/>
        <v>0</v>
      </c>
      <c r="L22" s="4">
        <f t="shared" si="7"/>
        <v>0</v>
      </c>
      <c r="M22" s="4">
        <f t="shared" si="7"/>
        <v>0</v>
      </c>
      <c r="N22" s="4">
        <f t="shared" si="7"/>
        <v>0</v>
      </c>
      <c r="O22" s="4">
        <f t="shared" si="7"/>
        <v>0</v>
      </c>
      <c r="P22" s="4">
        <f t="shared" si="7"/>
        <v>0</v>
      </c>
      <c r="Q22" s="4">
        <f t="shared" si="7"/>
        <v>0</v>
      </c>
      <c r="R22" s="4">
        <f t="shared" si="7"/>
        <v>5397.14</v>
      </c>
      <c r="S22" s="4"/>
      <c r="T22" s="68"/>
      <c r="U22" s="68"/>
      <c r="V22" s="68"/>
    </row>
    <row r="23" spans="1:22" s="71" customFormat="1" ht="30.25" customHeight="1">
      <c r="A23" s="5">
        <v>221</v>
      </c>
      <c r="B23" s="5" t="s">
        <v>252</v>
      </c>
      <c r="C23" s="5"/>
      <c r="D23" s="5">
        <v>203001</v>
      </c>
      <c r="E23" s="3" t="s">
        <v>267</v>
      </c>
      <c r="F23" s="4">
        <f>F24</f>
        <v>5397.14</v>
      </c>
      <c r="G23" s="4">
        <f t="shared" ref="G23:R23" si="8">G24</f>
        <v>0</v>
      </c>
      <c r="H23" s="4">
        <f t="shared" si="8"/>
        <v>0</v>
      </c>
      <c r="I23" s="4">
        <f t="shared" si="8"/>
        <v>0</v>
      </c>
      <c r="J23" s="4">
        <f t="shared" si="8"/>
        <v>0</v>
      </c>
      <c r="K23" s="4">
        <f t="shared" si="8"/>
        <v>0</v>
      </c>
      <c r="L23" s="4">
        <f t="shared" si="8"/>
        <v>0</v>
      </c>
      <c r="M23" s="4">
        <f t="shared" si="8"/>
        <v>0</v>
      </c>
      <c r="N23" s="4">
        <f t="shared" si="8"/>
        <v>0</v>
      </c>
      <c r="O23" s="4">
        <f t="shared" si="8"/>
        <v>0</v>
      </c>
      <c r="P23" s="4">
        <f t="shared" si="8"/>
        <v>0</v>
      </c>
      <c r="Q23" s="4">
        <f t="shared" si="8"/>
        <v>0</v>
      </c>
      <c r="R23" s="4">
        <f t="shared" si="8"/>
        <v>5397.14</v>
      </c>
      <c r="S23" s="4"/>
      <c r="T23" s="68"/>
      <c r="U23" s="68"/>
      <c r="V23" s="68"/>
    </row>
    <row r="24" spans="1:22" s="71" customFormat="1" ht="30.25" customHeight="1">
      <c r="A24" s="5" t="s">
        <v>268</v>
      </c>
      <c r="B24" s="5" t="s">
        <v>252</v>
      </c>
      <c r="C24" s="5" t="s">
        <v>246</v>
      </c>
      <c r="D24" s="5" t="s">
        <v>287</v>
      </c>
      <c r="E24" s="3" t="s">
        <v>269</v>
      </c>
      <c r="F24" s="4">
        <v>5397.14</v>
      </c>
      <c r="G24" s="68"/>
      <c r="H24" s="68"/>
      <c r="I24" s="68"/>
      <c r="J24" s="68"/>
      <c r="K24" s="68"/>
      <c r="L24" s="4"/>
      <c r="M24" s="68"/>
      <c r="N24" s="68"/>
      <c r="O24" s="68"/>
      <c r="P24" s="68"/>
      <c r="Q24" s="68"/>
      <c r="R24" s="68">
        <v>5397.14</v>
      </c>
      <c r="S24" s="4"/>
      <c r="T24" s="68"/>
      <c r="U24" s="68"/>
      <c r="V24" s="68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21"/>
  <sheetViews>
    <sheetView zoomScale="80" zoomScaleNormal="80" workbookViewId="0">
      <selection activeCell="N15" sqref="N15"/>
    </sheetView>
  </sheetViews>
  <sheetFormatPr defaultColWidth="10" defaultRowHeight="14"/>
  <cols>
    <col min="1" max="1" width="6.453125" style="41" customWidth="1"/>
    <col min="2" max="2" width="6.7265625" customWidth="1"/>
    <col min="3" max="3" width="8.6328125" customWidth="1"/>
    <col min="4" max="4" width="16.26953125" style="41" customWidth="1"/>
    <col min="5" max="5" width="34.26953125" customWidth="1"/>
    <col min="6" max="6" width="16.36328125" customWidth="1"/>
    <col min="7" max="7" width="13.36328125" customWidth="1"/>
    <col min="8" max="8" width="12.36328125" customWidth="1"/>
    <col min="9" max="9" width="12.08984375" customWidth="1"/>
    <col min="10" max="10" width="12.453125" customWidth="1"/>
    <col min="11" max="11" width="11.453125" customWidth="1"/>
    <col min="12" max="13" width="9.7265625" customWidth="1"/>
  </cols>
  <sheetData>
    <row r="1" spans="1:11" ht="16.399999999999999" customHeight="1">
      <c r="A1" s="72"/>
    </row>
    <row r="2" spans="1:11" ht="46.5" customHeight="1">
      <c r="A2" s="108" t="s">
        <v>23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24.2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ht="18.25" customHeight="1">
      <c r="J4" s="113" t="s">
        <v>44</v>
      </c>
      <c r="K4" s="113"/>
    </row>
    <row r="5" spans="1:11" ht="31.15" customHeight="1">
      <c r="A5" s="112" t="s">
        <v>224</v>
      </c>
      <c r="B5" s="112"/>
      <c r="C5" s="112"/>
      <c r="D5" s="112" t="s">
        <v>225</v>
      </c>
      <c r="E5" s="112" t="s">
        <v>226</v>
      </c>
      <c r="F5" s="112" t="s">
        <v>171</v>
      </c>
      <c r="G5" s="112" t="s">
        <v>481</v>
      </c>
      <c r="H5" s="112" t="s">
        <v>352</v>
      </c>
      <c r="I5" s="112" t="s">
        <v>353</v>
      </c>
      <c r="J5" s="112" t="s">
        <v>354</v>
      </c>
      <c r="K5" s="112" t="s">
        <v>409</v>
      </c>
    </row>
    <row r="6" spans="1:11" ht="32.9" customHeight="1">
      <c r="A6" s="2" t="s">
        <v>242</v>
      </c>
      <c r="B6" s="2" t="s">
        <v>243</v>
      </c>
      <c r="C6" s="2" t="s">
        <v>244</v>
      </c>
      <c r="D6" s="112"/>
      <c r="E6" s="112"/>
      <c r="F6" s="112"/>
      <c r="G6" s="112"/>
      <c r="H6" s="112"/>
      <c r="I6" s="112"/>
      <c r="J6" s="112"/>
      <c r="K6" s="112"/>
    </row>
    <row r="7" spans="1:11" ht="27.65" customHeight="1">
      <c r="A7" s="2"/>
      <c r="B7" s="49"/>
      <c r="C7" s="49"/>
      <c r="D7" s="2"/>
      <c r="E7" s="49" t="s">
        <v>148</v>
      </c>
      <c r="F7" s="53">
        <v>62.87</v>
      </c>
      <c r="G7" s="53"/>
      <c r="H7" s="53"/>
      <c r="I7" s="53"/>
      <c r="J7" s="53">
        <v>31.53</v>
      </c>
      <c r="K7" s="53">
        <v>31.34</v>
      </c>
    </row>
    <row r="8" spans="1:11" ht="26.15" customHeight="1">
      <c r="A8" s="2"/>
      <c r="B8" s="49"/>
      <c r="C8" s="49"/>
      <c r="D8" s="2" t="s">
        <v>166</v>
      </c>
      <c r="E8" s="50" t="s">
        <v>167</v>
      </c>
      <c r="F8" s="53">
        <v>62.87</v>
      </c>
      <c r="G8" s="53"/>
      <c r="H8" s="53"/>
      <c r="I8" s="53"/>
      <c r="J8" s="53">
        <v>31.53</v>
      </c>
      <c r="K8" s="53">
        <v>31.34</v>
      </c>
    </row>
    <row r="9" spans="1:11" ht="26.15" customHeight="1">
      <c r="A9" s="2"/>
      <c r="B9" s="49"/>
      <c r="C9" s="49"/>
      <c r="D9" s="2" t="s">
        <v>168</v>
      </c>
      <c r="E9" s="50" t="s">
        <v>169</v>
      </c>
      <c r="F9" s="53">
        <v>62.87</v>
      </c>
      <c r="G9" s="53"/>
      <c r="H9" s="53"/>
      <c r="I9" s="53"/>
      <c r="J9" s="53">
        <v>31.53</v>
      </c>
      <c r="K9" s="53">
        <v>31.34</v>
      </c>
    </row>
    <row r="10" spans="1:11" s="71" customFormat="1" ht="26.15" customHeight="1">
      <c r="A10" s="5">
        <v>205</v>
      </c>
      <c r="B10" s="3"/>
      <c r="C10" s="3"/>
      <c r="D10" s="5">
        <v>203001</v>
      </c>
      <c r="E10" s="51" t="s">
        <v>245</v>
      </c>
      <c r="F10" s="4">
        <f>F11</f>
        <v>62.87</v>
      </c>
      <c r="G10" s="4">
        <f t="shared" ref="G10:K10" si="0">G11</f>
        <v>0</v>
      </c>
      <c r="H10" s="4">
        <f t="shared" si="0"/>
        <v>0</v>
      </c>
      <c r="I10" s="4">
        <f t="shared" si="0"/>
        <v>0</v>
      </c>
      <c r="J10" s="4">
        <f t="shared" si="0"/>
        <v>31.53</v>
      </c>
      <c r="K10" s="4">
        <f t="shared" si="0"/>
        <v>31.34</v>
      </c>
    </row>
    <row r="11" spans="1:11" s="71" customFormat="1" ht="26.15" customHeight="1">
      <c r="A11" s="5" t="s">
        <v>248</v>
      </c>
      <c r="B11" s="5" t="s">
        <v>252</v>
      </c>
      <c r="C11" s="5"/>
      <c r="D11" s="5">
        <v>203001</v>
      </c>
      <c r="E11" s="3" t="s">
        <v>253</v>
      </c>
      <c r="F11" s="4">
        <f>F12</f>
        <v>62.87</v>
      </c>
      <c r="G11" s="4">
        <f t="shared" ref="G11:K11" si="1">G12</f>
        <v>0</v>
      </c>
      <c r="H11" s="4">
        <f t="shared" si="1"/>
        <v>0</v>
      </c>
      <c r="I11" s="4">
        <f t="shared" si="1"/>
        <v>0</v>
      </c>
      <c r="J11" s="4">
        <f t="shared" si="1"/>
        <v>31.53</v>
      </c>
      <c r="K11" s="4">
        <f t="shared" si="1"/>
        <v>31.34</v>
      </c>
    </row>
    <row r="12" spans="1:11" ht="30.25" customHeight="1">
      <c r="A12" s="5" t="s">
        <v>248</v>
      </c>
      <c r="B12" s="5" t="s">
        <v>252</v>
      </c>
      <c r="C12" s="5" t="s">
        <v>250</v>
      </c>
      <c r="D12" s="5" t="s">
        <v>287</v>
      </c>
      <c r="E12" s="3" t="s">
        <v>254</v>
      </c>
      <c r="F12" s="4">
        <v>62.87</v>
      </c>
      <c r="G12" s="68"/>
      <c r="H12" s="68"/>
      <c r="I12" s="68"/>
      <c r="J12" s="68">
        <v>31.53</v>
      </c>
      <c r="K12" s="68">
        <v>31.34</v>
      </c>
    </row>
    <row r="13" spans="1:11" ht="16.399999999999999" customHeight="1"/>
    <row r="14" spans="1:11" ht="16.399999999999999" customHeight="1"/>
    <row r="15" spans="1:11" ht="16.399999999999999" customHeight="1"/>
    <row r="16" spans="1:11" ht="16.399999999999999" customHeight="1"/>
    <row r="17" spans="5:5" ht="16.399999999999999" customHeight="1"/>
    <row r="18" spans="5:5" ht="16.399999999999999" customHeight="1"/>
    <row r="19" spans="5:5" ht="16.399999999999999" customHeight="1"/>
    <row r="20" spans="5:5" ht="16.399999999999999" customHeight="1"/>
    <row r="21" spans="5:5" ht="16.399999999999999" customHeight="1">
      <c r="E21" s="1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12"/>
  <sheetViews>
    <sheetView zoomScale="60" zoomScaleNormal="60" workbookViewId="0">
      <selection activeCell="R33" sqref="R33"/>
    </sheetView>
  </sheetViews>
  <sheetFormatPr defaultColWidth="10" defaultRowHeight="14"/>
  <cols>
    <col min="1" max="1" width="6.453125" style="41" customWidth="1"/>
    <col min="2" max="2" width="6.7265625" customWidth="1"/>
    <col min="3" max="3" width="8.6328125" customWidth="1"/>
    <col min="4" max="4" width="16.26953125" style="41" customWidth="1"/>
    <col min="5" max="5" width="37" customWidth="1"/>
    <col min="6" max="6" width="16.36328125" customWidth="1"/>
    <col min="7" max="7" width="14" customWidth="1"/>
    <col min="8" max="8" width="13.36328125" customWidth="1"/>
    <col min="9" max="9" width="14.36328125" customWidth="1"/>
    <col min="10" max="10" width="11.36328125" customWidth="1"/>
    <col min="11" max="11" width="12.26953125" customWidth="1"/>
    <col min="12" max="18" width="13.26953125" customWidth="1"/>
    <col min="19" max="20" width="9.7265625" customWidth="1"/>
  </cols>
  <sheetData>
    <row r="1" spans="1:18" ht="16.399999999999999" customHeight="1">
      <c r="A1" s="72"/>
    </row>
    <row r="2" spans="1:18" ht="40.5" customHeight="1">
      <c r="A2" s="108" t="s">
        <v>24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24.2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ht="18.25" customHeight="1">
      <c r="Q4" s="113" t="s">
        <v>44</v>
      </c>
      <c r="R4" s="113"/>
    </row>
    <row r="5" spans="1:18" ht="31.15" customHeight="1">
      <c r="A5" s="112" t="s">
        <v>224</v>
      </c>
      <c r="B5" s="112"/>
      <c r="C5" s="112"/>
      <c r="D5" s="112" t="s">
        <v>225</v>
      </c>
      <c r="E5" s="112" t="s">
        <v>226</v>
      </c>
      <c r="F5" s="112" t="s">
        <v>171</v>
      </c>
      <c r="G5" s="112" t="s">
        <v>400</v>
      </c>
      <c r="H5" s="112" t="s">
        <v>401</v>
      </c>
      <c r="I5" s="112" t="s">
        <v>402</v>
      </c>
      <c r="J5" s="112" t="s">
        <v>403</v>
      </c>
      <c r="K5" s="112" t="s">
        <v>404</v>
      </c>
      <c r="L5" s="112" t="s">
        <v>405</v>
      </c>
      <c r="M5" s="112" t="s">
        <v>406</v>
      </c>
      <c r="N5" s="112" t="s">
        <v>352</v>
      </c>
      <c r="O5" s="112" t="s">
        <v>407</v>
      </c>
      <c r="P5" s="112" t="s">
        <v>408</v>
      </c>
      <c r="Q5" s="112" t="s">
        <v>353</v>
      </c>
      <c r="R5" s="112" t="s">
        <v>409</v>
      </c>
    </row>
    <row r="6" spans="1:18" ht="38.9" customHeight="1">
      <c r="A6" s="2" t="s">
        <v>242</v>
      </c>
      <c r="B6" s="2" t="s">
        <v>243</v>
      </c>
      <c r="C6" s="2" t="s">
        <v>244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</row>
    <row r="7" spans="1:18" ht="27.65" customHeight="1">
      <c r="A7" s="2"/>
      <c r="B7" s="49"/>
      <c r="C7" s="49"/>
      <c r="D7" s="2"/>
      <c r="E7" s="49" t="s">
        <v>148</v>
      </c>
      <c r="F7" s="53">
        <v>62.87</v>
      </c>
      <c r="G7" s="53">
        <v>30.66</v>
      </c>
      <c r="H7" s="53"/>
      <c r="I7" s="53">
        <v>0.87</v>
      </c>
      <c r="J7" s="53"/>
      <c r="K7" s="53"/>
      <c r="L7" s="53"/>
      <c r="M7" s="53"/>
      <c r="N7" s="53"/>
      <c r="O7" s="53"/>
      <c r="P7" s="53"/>
      <c r="Q7" s="53"/>
      <c r="R7" s="53">
        <v>31.34</v>
      </c>
    </row>
    <row r="8" spans="1:18" ht="26.15" customHeight="1">
      <c r="A8" s="2"/>
      <c r="B8" s="49"/>
      <c r="C8" s="49"/>
      <c r="D8" s="2" t="s">
        <v>166</v>
      </c>
      <c r="E8" s="50" t="s">
        <v>167</v>
      </c>
      <c r="F8" s="53">
        <v>62.87</v>
      </c>
      <c r="G8" s="53">
        <v>30.66</v>
      </c>
      <c r="H8" s="53"/>
      <c r="I8" s="53">
        <v>0.87</v>
      </c>
      <c r="J8" s="53"/>
      <c r="K8" s="53"/>
      <c r="L8" s="53"/>
      <c r="M8" s="53"/>
      <c r="N8" s="53"/>
      <c r="O8" s="53"/>
      <c r="P8" s="53"/>
      <c r="Q8" s="53"/>
      <c r="R8" s="53">
        <v>31.34</v>
      </c>
    </row>
    <row r="9" spans="1:18" ht="26.15" customHeight="1">
      <c r="A9" s="2"/>
      <c r="B9" s="49"/>
      <c r="C9" s="49"/>
      <c r="D9" s="2" t="s">
        <v>168</v>
      </c>
      <c r="E9" s="50" t="s">
        <v>169</v>
      </c>
      <c r="F9" s="53">
        <v>62.87</v>
      </c>
      <c r="G9" s="53">
        <v>30.66</v>
      </c>
      <c r="H9" s="53"/>
      <c r="I9" s="53">
        <v>0.87</v>
      </c>
      <c r="J9" s="53"/>
      <c r="K9" s="53"/>
      <c r="L9" s="53"/>
      <c r="M9" s="53"/>
      <c r="N9" s="53"/>
      <c r="O9" s="53"/>
      <c r="P9" s="53"/>
      <c r="Q9" s="53"/>
      <c r="R9" s="53">
        <v>31.34</v>
      </c>
    </row>
    <row r="10" spans="1:18" s="71" customFormat="1" ht="26.15" customHeight="1">
      <c r="A10" s="5">
        <v>205</v>
      </c>
      <c r="B10" s="3"/>
      <c r="C10" s="3"/>
      <c r="D10" s="5">
        <v>203001</v>
      </c>
      <c r="E10" s="51" t="s">
        <v>245</v>
      </c>
      <c r="F10" s="4">
        <f>F11</f>
        <v>62.87</v>
      </c>
      <c r="G10" s="4">
        <f t="shared" ref="G10:R10" si="0">G11</f>
        <v>30.66</v>
      </c>
      <c r="H10" s="4">
        <f t="shared" si="0"/>
        <v>0</v>
      </c>
      <c r="I10" s="4">
        <f t="shared" si="0"/>
        <v>0.87</v>
      </c>
      <c r="J10" s="4">
        <f t="shared" si="0"/>
        <v>0</v>
      </c>
      <c r="K10" s="4">
        <f t="shared" si="0"/>
        <v>0</v>
      </c>
      <c r="L10" s="4">
        <f t="shared" si="0"/>
        <v>0</v>
      </c>
      <c r="M10" s="4">
        <f t="shared" si="0"/>
        <v>0</v>
      </c>
      <c r="N10" s="4">
        <f t="shared" si="0"/>
        <v>0</v>
      </c>
      <c r="O10" s="4">
        <f t="shared" si="0"/>
        <v>0</v>
      </c>
      <c r="P10" s="4">
        <f t="shared" si="0"/>
        <v>0</v>
      </c>
      <c r="Q10" s="4">
        <f t="shared" si="0"/>
        <v>0</v>
      </c>
      <c r="R10" s="4">
        <f t="shared" si="0"/>
        <v>31.34</v>
      </c>
    </row>
    <row r="11" spans="1:18" s="71" customFormat="1" ht="26.15" customHeight="1">
      <c r="A11" s="5" t="s">
        <v>248</v>
      </c>
      <c r="B11" s="5" t="s">
        <v>252</v>
      </c>
      <c r="C11" s="5"/>
      <c r="D11" s="5">
        <v>203001</v>
      </c>
      <c r="E11" s="3" t="s">
        <v>253</v>
      </c>
      <c r="F11" s="4">
        <f>F12</f>
        <v>62.87</v>
      </c>
      <c r="G11" s="4">
        <f t="shared" ref="G11:R11" si="1">G12</f>
        <v>30.66</v>
      </c>
      <c r="H11" s="4">
        <f t="shared" si="1"/>
        <v>0</v>
      </c>
      <c r="I11" s="4">
        <f t="shared" si="1"/>
        <v>0.87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1"/>
        <v>0</v>
      </c>
      <c r="P11" s="4">
        <f t="shared" si="1"/>
        <v>0</v>
      </c>
      <c r="Q11" s="4">
        <f t="shared" si="1"/>
        <v>0</v>
      </c>
      <c r="R11" s="4">
        <f t="shared" si="1"/>
        <v>31.34</v>
      </c>
    </row>
    <row r="12" spans="1:18" ht="30.25" customHeight="1">
      <c r="A12" s="5" t="s">
        <v>248</v>
      </c>
      <c r="B12" s="5" t="s">
        <v>252</v>
      </c>
      <c r="C12" s="5" t="s">
        <v>250</v>
      </c>
      <c r="D12" s="5" t="s">
        <v>287</v>
      </c>
      <c r="E12" s="3" t="s">
        <v>254</v>
      </c>
      <c r="F12" s="4">
        <v>62.87</v>
      </c>
      <c r="G12" s="68">
        <v>30.66</v>
      </c>
      <c r="H12" s="68"/>
      <c r="I12" s="68">
        <v>0.87</v>
      </c>
      <c r="J12" s="68"/>
      <c r="K12" s="68"/>
      <c r="L12" s="68"/>
      <c r="M12" s="68"/>
      <c r="N12" s="68"/>
      <c r="O12" s="68"/>
      <c r="P12" s="68"/>
      <c r="Q12" s="68"/>
      <c r="R12" s="68">
        <v>31.34</v>
      </c>
    </row>
  </sheetData>
  <mergeCells count="19"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T12"/>
  <sheetViews>
    <sheetView zoomScale="80" zoomScaleNormal="80" workbookViewId="0">
      <selection activeCell="O19" sqref="O19"/>
    </sheetView>
  </sheetViews>
  <sheetFormatPr defaultColWidth="10" defaultRowHeight="14"/>
  <cols>
    <col min="1" max="1" width="6.453125" customWidth="1"/>
    <col min="2" max="2" width="6.7265625" customWidth="1"/>
    <col min="3" max="3" width="8.6328125" customWidth="1"/>
    <col min="4" max="4" width="16.26953125" style="41" customWidth="1"/>
    <col min="5" max="5" width="37.90625" customWidth="1"/>
    <col min="6" max="6" width="10.7265625" customWidth="1"/>
    <col min="7" max="10" width="11" customWidth="1"/>
    <col min="11" max="11" width="13.36328125" customWidth="1"/>
    <col min="12" max="18" width="11" customWidth="1"/>
    <col min="19" max="19" width="12" customWidth="1"/>
    <col min="20" max="20" width="11.36328125" customWidth="1"/>
    <col min="21" max="22" width="9.7265625" customWidth="1"/>
  </cols>
  <sheetData>
    <row r="1" spans="1:20" ht="16.399999999999999" customHeight="1">
      <c r="A1" s="1"/>
    </row>
    <row r="2" spans="1:20" ht="36.25" customHeight="1">
      <c r="A2" s="108" t="s">
        <v>25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24.2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spans="1:20" ht="16.399999999999999" customHeight="1">
      <c r="R4" s="1"/>
      <c r="S4" s="113" t="s">
        <v>44</v>
      </c>
      <c r="T4" s="113"/>
    </row>
    <row r="5" spans="1:20" ht="33.65" customHeight="1">
      <c r="A5" s="112" t="s">
        <v>224</v>
      </c>
      <c r="B5" s="112"/>
      <c r="C5" s="112"/>
      <c r="D5" s="112" t="s">
        <v>225</v>
      </c>
      <c r="E5" s="112" t="s">
        <v>226</v>
      </c>
      <c r="F5" s="112" t="s">
        <v>171</v>
      </c>
      <c r="G5" s="112" t="s">
        <v>229</v>
      </c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 t="s">
        <v>232</v>
      </c>
      <c r="S5" s="112"/>
      <c r="T5" s="112"/>
    </row>
    <row r="6" spans="1:20" ht="36.25" customHeight="1">
      <c r="A6" s="2" t="s">
        <v>242</v>
      </c>
      <c r="B6" s="2" t="s">
        <v>243</v>
      </c>
      <c r="C6" s="2" t="s">
        <v>244</v>
      </c>
      <c r="D6" s="112"/>
      <c r="E6" s="112"/>
      <c r="F6" s="112"/>
      <c r="G6" s="2" t="s">
        <v>148</v>
      </c>
      <c r="H6" s="2" t="s">
        <v>338</v>
      </c>
      <c r="I6" s="2" t="s">
        <v>339</v>
      </c>
      <c r="J6" s="2" t="s">
        <v>340</v>
      </c>
      <c r="K6" s="2" t="s">
        <v>341</v>
      </c>
      <c r="L6" s="2" t="s">
        <v>342</v>
      </c>
      <c r="M6" s="2" t="s">
        <v>343</v>
      </c>
      <c r="N6" s="2" t="s">
        <v>473</v>
      </c>
      <c r="O6" s="2" t="s">
        <v>345</v>
      </c>
      <c r="P6" s="2" t="s">
        <v>389</v>
      </c>
      <c r="Q6" s="2" t="s">
        <v>475</v>
      </c>
      <c r="R6" s="2" t="s">
        <v>148</v>
      </c>
      <c r="S6" s="2" t="s">
        <v>348</v>
      </c>
      <c r="T6" s="2" t="s">
        <v>349</v>
      </c>
    </row>
    <row r="7" spans="1:20" ht="27.65" customHeight="1">
      <c r="A7" s="49"/>
      <c r="B7" s="49"/>
      <c r="C7" s="49"/>
      <c r="D7" s="2"/>
      <c r="E7" s="49" t="s">
        <v>148</v>
      </c>
      <c r="F7" s="74">
        <v>74.989999999999995</v>
      </c>
      <c r="G7" s="74">
        <v>74.989999999999995</v>
      </c>
      <c r="H7" s="74">
        <v>54.99</v>
      </c>
      <c r="I7" s="74">
        <v>10</v>
      </c>
      <c r="J7" s="74">
        <v>2</v>
      </c>
      <c r="K7" s="74"/>
      <c r="L7" s="74"/>
      <c r="M7" s="74">
        <v>8</v>
      </c>
      <c r="N7" s="74"/>
      <c r="O7" s="74"/>
      <c r="P7" s="74"/>
      <c r="Q7" s="74"/>
      <c r="R7" s="74"/>
      <c r="S7" s="74"/>
      <c r="T7" s="74"/>
    </row>
    <row r="8" spans="1:20" ht="26.15" customHeight="1">
      <c r="A8" s="49"/>
      <c r="B8" s="49"/>
      <c r="C8" s="49"/>
      <c r="D8" s="2" t="s">
        <v>166</v>
      </c>
      <c r="E8" s="50" t="s">
        <v>167</v>
      </c>
      <c r="F8" s="74">
        <v>74.989999999999995</v>
      </c>
      <c r="G8" s="74">
        <v>74.989999999999995</v>
      </c>
      <c r="H8" s="74">
        <v>54.99</v>
      </c>
      <c r="I8" s="74">
        <v>10</v>
      </c>
      <c r="J8" s="74">
        <v>2</v>
      </c>
      <c r="K8" s="74"/>
      <c r="L8" s="74"/>
      <c r="M8" s="74">
        <v>8</v>
      </c>
      <c r="N8" s="74"/>
      <c r="O8" s="74"/>
      <c r="P8" s="74"/>
      <c r="Q8" s="74"/>
      <c r="R8" s="74"/>
      <c r="S8" s="74"/>
      <c r="T8" s="74"/>
    </row>
    <row r="9" spans="1:20" ht="26.15" customHeight="1">
      <c r="A9" s="49"/>
      <c r="B9" s="49"/>
      <c r="C9" s="49"/>
      <c r="D9" s="2" t="s">
        <v>168</v>
      </c>
      <c r="E9" s="50" t="s">
        <v>169</v>
      </c>
      <c r="F9" s="74">
        <v>74.989999999999995</v>
      </c>
      <c r="G9" s="74">
        <v>74.989999999999995</v>
      </c>
      <c r="H9" s="74">
        <v>54.99</v>
      </c>
      <c r="I9" s="74">
        <v>10</v>
      </c>
      <c r="J9" s="74">
        <v>2</v>
      </c>
      <c r="K9" s="74"/>
      <c r="L9" s="74"/>
      <c r="M9" s="74">
        <v>8</v>
      </c>
      <c r="N9" s="74"/>
      <c r="O9" s="74"/>
      <c r="P9" s="74"/>
      <c r="Q9" s="74"/>
      <c r="R9" s="74"/>
      <c r="S9" s="74"/>
      <c r="T9" s="74"/>
    </row>
    <row r="10" spans="1:20" s="71" customFormat="1" ht="26.15" customHeight="1">
      <c r="A10" s="3">
        <v>205</v>
      </c>
      <c r="B10" s="3"/>
      <c r="C10" s="3"/>
      <c r="D10" s="5">
        <v>203001</v>
      </c>
      <c r="E10" s="51" t="s">
        <v>245</v>
      </c>
      <c r="F10" s="68">
        <f>F11</f>
        <v>74.989999999999995</v>
      </c>
      <c r="G10" s="68">
        <f t="shared" ref="G10:O10" si="0">G11</f>
        <v>74.989999999999995</v>
      </c>
      <c r="H10" s="68">
        <f t="shared" si="0"/>
        <v>54.99</v>
      </c>
      <c r="I10" s="68">
        <f t="shared" si="0"/>
        <v>10</v>
      </c>
      <c r="J10" s="68">
        <f t="shared" si="0"/>
        <v>2</v>
      </c>
      <c r="K10" s="68">
        <f t="shared" si="0"/>
        <v>0</v>
      </c>
      <c r="L10" s="68">
        <f t="shared" si="0"/>
        <v>0</v>
      </c>
      <c r="M10" s="68">
        <f t="shared" si="0"/>
        <v>8</v>
      </c>
      <c r="N10" s="68">
        <f t="shared" si="0"/>
        <v>0</v>
      </c>
      <c r="O10" s="68">
        <f t="shared" si="0"/>
        <v>0</v>
      </c>
      <c r="P10" s="68"/>
      <c r="Q10" s="68"/>
      <c r="R10" s="68"/>
      <c r="S10" s="68"/>
      <c r="T10" s="68"/>
    </row>
    <row r="11" spans="1:20" s="71" customFormat="1" ht="26.15" customHeight="1">
      <c r="A11" s="3">
        <v>205</v>
      </c>
      <c r="B11" s="5" t="s">
        <v>246</v>
      </c>
      <c r="C11" s="3"/>
      <c r="D11" s="5">
        <v>203001</v>
      </c>
      <c r="E11" s="51" t="s">
        <v>247</v>
      </c>
      <c r="F11" s="68">
        <f>F12</f>
        <v>74.989999999999995</v>
      </c>
      <c r="G11" s="68">
        <f t="shared" ref="G11:O11" si="1">G12</f>
        <v>74.989999999999995</v>
      </c>
      <c r="H11" s="68">
        <f t="shared" si="1"/>
        <v>54.99</v>
      </c>
      <c r="I11" s="68">
        <f t="shared" si="1"/>
        <v>10</v>
      </c>
      <c r="J11" s="68">
        <f t="shared" si="1"/>
        <v>2</v>
      </c>
      <c r="K11" s="68">
        <f t="shared" si="1"/>
        <v>0</v>
      </c>
      <c r="L11" s="68">
        <f t="shared" si="1"/>
        <v>0</v>
      </c>
      <c r="M11" s="68">
        <f t="shared" si="1"/>
        <v>8</v>
      </c>
      <c r="N11" s="68">
        <f t="shared" si="1"/>
        <v>0</v>
      </c>
      <c r="O11" s="68">
        <f t="shared" si="1"/>
        <v>0</v>
      </c>
      <c r="P11" s="68"/>
      <c r="Q11" s="68"/>
      <c r="R11" s="68"/>
      <c r="S11" s="68"/>
      <c r="T11" s="68"/>
    </row>
    <row r="12" spans="1:20" s="71" customFormat="1" ht="30.25" customHeight="1">
      <c r="A12" s="5" t="s">
        <v>248</v>
      </c>
      <c r="B12" s="5" t="s">
        <v>246</v>
      </c>
      <c r="C12" s="5" t="s">
        <v>246</v>
      </c>
      <c r="D12" s="5" t="s">
        <v>287</v>
      </c>
      <c r="E12" s="3" t="s">
        <v>249</v>
      </c>
      <c r="F12" s="4">
        <v>74.989999999999995</v>
      </c>
      <c r="G12" s="68">
        <v>74.989999999999995</v>
      </c>
      <c r="H12" s="68">
        <v>54.99</v>
      </c>
      <c r="I12" s="68">
        <v>10</v>
      </c>
      <c r="J12" s="68">
        <v>2</v>
      </c>
      <c r="K12" s="68"/>
      <c r="L12" s="68"/>
      <c r="M12" s="68">
        <v>8</v>
      </c>
      <c r="N12" s="68"/>
      <c r="O12" s="68"/>
      <c r="P12" s="68"/>
      <c r="Q12" s="68"/>
      <c r="R12" s="68"/>
      <c r="S12" s="68"/>
      <c r="T12" s="68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G12"/>
  <sheetViews>
    <sheetView zoomScale="70" zoomScaleNormal="70" workbookViewId="0">
      <selection activeCell="R29" sqref="R29"/>
    </sheetView>
  </sheetViews>
  <sheetFormatPr defaultColWidth="10" defaultRowHeight="14"/>
  <cols>
    <col min="1" max="1" width="6.453125" style="41" customWidth="1"/>
    <col min="2" max="2" width="6.7265625" customWidth="1"/>
    <col min="3" max="3" width="8.6328125" customWidth="1"/>
    <col min="4" max="4" width="16.26953125" style="41" customWidth="1"/>
    <col min="5" max="5" width="48" customWidth="1"/>
    <col min="6" max="6" width="10.7265625" customWidth="1"/>
    <col min="7" max="10" width="11" customWidth="1"/>
    <col min="11" max="11" width="13.36328125" customWidth="1"/>
    <col min="12" max="18" width="11" customWidth="1"/>
    <col min="19" max="19" width="12" customWidth="1"/>
    <col min="20" max="20" width="11.36328125" customWidth="1"/>
    <col min="21" max="22" width="11" customWidth="1"/>
    <col min="23" max="23" width="12" customWidth="1"/>
    <col min="24" max="24" width="11.36328125" customWidth="1"/>
    <col min="25" max="26" width="11" customWidth="1"/>
    <col min="27" max="27" width="12" customWidth="1"/>
    <col min="28" max="28" width="11.36328125" customWidth="1"/>
    <col min="29" max="30" width="11" customWidth="1"/>
    <col min="31" max="31" width="12" customWidth="1"/>
    <col min="32" max="33" width="11.36328125" customWidth="1"/>
    <col min="34" max="35" width="9.7265625" customWidth="1"/>
  </cols>
  <sheetData>
    <row r="1" spans="1:33" ht="16.399999999999999" customHeight="1">
      <c r="A1" s="72"/>
    </row>
    <row r="2" spans="1:33" ht="43.9" customHeight="1">
      <c r="A2" s="108" t="s">
        <v>26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</row>
    <row r="3" spans="1:33" ht="24.2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</row>
    <row r="4" spans="1:33" ht="16.399999999999999" customHeight="1">
      <c r="AF4" s="113" t="s">
        <v>44</v>
      </c>
      <c r="AG4" s="113"/>
    </row>
    <row r="5" spans="1:33" ht="31.15" customHeight="1">
      <c r="A5" s="112" t="s">
        <v>224</v>
      </c>
      <c r="B5" s="112"/>
      <c r="C5" s="112"/>
      <c r="D5" s="112" t="s">
        <v>225</v>
      </c>
      <c r="E5" s="112" t="s">
        <v>226</v>
      </c>
      <c r="F5" s="112" t="s">
        <v>482</v>
      </c>
      <c r="G5" s="112" t="s">
        <v>378</v>
      </c>
      <c r="H5" s="112" t="s">
        <v>379</v>
      </c>
      <c r="I5" s="112" t="s">
        <v>380</v>
      </c>
      <c r="J5" s="112" t="s">
        <v>381</v>
      </c>
      <c r="K5" s="112" t="s">
        <v>382</v>
      </c>
      <c r="L5" s="112" t="s">
        <v>383</v>
      </c>
      <c r="M5" s="112" t="s">
        <v>384</v>
      </c>
      <c r="N5" s="112" t="s">
        <v>385</v>
      </c>
      <c r="O5" s="112" t="s">
        <v>386</v>
      </c>
      <c r="P5" s="112" t="s">
        <v>387</v>
      </c>
      <c r="Q5" s="112" t="s">
        <v>473</v>
      </c>
      <c r="R5" s="112" t="s">
        <v>389</v>
      </c>
      <c r="S5" s="112" t="s">
        <v>390</v>
      </c>
      <c r="T5" s="112" t="s">
        <v>339</v>
      </c>
      <c r="U5" s="112" t="s">
        <v>340</v>
      </c>
      <c r="V5" s="112" t="s">
        <v>343</v>
      </c>
      <c r="W5" s="112" t="s">
        <v>391</v>
      </c>
      <c r="X5" s="112" t="s">
        <v>392</v>
      </c>
      <c r="Y5" s="112" t="s">
        <v>393</v>
      </c>
      <c r="Z5" s="112" t="s">
        <v>394</v>
      </c>
      <c r="AA5" s="112" t="s">
        <v>342</v>
      </c>
      <c r="AB5" s="112" t="s">
        <v>395</v>
      </c>
      <c r="AC5" s="112" t="s">
        <v>396</v>
      </c>
      <c r="AD5" s="112" t="s">
        <v>345</v>
      </c>
      <c r="AE5" s="112" t="s">
        <v>397</v>
      </c>
      <c r="AF5" s="112" t="s">
        <v>398</v>
      </c>
      <c r="AG5" s="112" t="s">
        <v>475</v>
      </c>
    </row>
    <row r="6" spans="1:33" ht="34.5" customHeight="1">
      <c r="A6" s="2" t="s">
        <v>242</v>
      </c>
      <c r="B6" s="2" t="s">
        <v>243</v>
      </c>
      <c r="C6" s="2" t="s">
        <v>244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</row>
    <row r="7" spans="1:33" ht="27.65" customHeight="1">
      <c r="A7" s="2"/>
      <c r="B7" s="3"/>
      <c r="C7" s="3"/>
      <c r="D7" s="120" t="s">
        <v>483</v>
      </c>
      <c r="E7" s="120"/>
      <c r="F7" s="74">
        <v>74.989999999999995</v>
      </c>
      <c r="G7" s="68">
        <v>28.3</v>
      </c>
      <c r="H7" s="74"/>
      <c r="I7" s="74"/>
      <c r="J7" s="74"/>
      <c r="K7" s="74">
        <v>2</v>
      </c>
      <c r="L7" s="74">
        <v>5</v>
      </c>
      <c r="M7" s="74"/>
      <c r="N7" s="74"/>
      <c r="O7" s="74"/>
      <c r="P7" s="74"/>
      <c r="Q7" s="74"/>
      <c r="R7" s="74"/>
      <c r="S7" s="74"/>
      <c r="T7" s="74">
        <v>10</v>
      </c>
      <c r="U7" s="74">
        <v>2</v>
      </c>
      <c r="V7" s="74">
        <v>8</v>
      </c>
      <c r="W7" s="74"/>
      <c r="X7" s="74"/>
      <c r="Y7" s="74"/>
      <c r="Z7" s="74"/>
      <c r="AA7" s="74"/>
      <c r="AB7" s="74"/>
      <c r="AC7" s="74"/>
      <c r="AD7" s="74"/>
      <c r="AE7" s="74">
        <v>16.690000000000001</v>
      </c>
      <c r="AF7" s="74"/>
      <c r="AG7" s="74"/>
    </row>
    <row r="8" spans="1:33" ht="27.65" customHeight="1">
      <c r="A8" s="2"/>
      <c r="B8" s="49"/>
      <c r="C8" s="49"/>
      <c r="D8" s="2" t="s">
        <v>166</v>
      </c>
      <c r="E8" s="50" t="s">
        <v>167</v>
      </c>
      <c r="F8" s="74">
        <v>74.989999999999995</v>
      </c>
      <c r="G8" s="68">
        <v>28.3</v>
      </c>
      <c r="H8" s="74"/>
      <c r="I8" s="74"/>
      <c r="J8" s="74"/>
      <c r="K8" s="74">
        <v>2</v>
      </c>
      <c r="L8" s="74">
        <v>5</v>
      </c>
      <c r="M8" s="74"/>
      <c r="N8" s="74"/>
      <c r="O8" s="74"/>
      <c r="P8" s="74"/>
      <c r="Q8" s="74"/>
      <c r="R8" s="74"/>
      <c r="S8" s="74"/>
      <c r="T8" s="74">
        <v>10</v>
      </c>
      <c r="U8" s="74">
        <v>2</v>
      </c>
      <c r="V8" s="74">
        <v>8</v>
      </c>
      <c r="W8" s="74"/>
      <c r="X8" s="74"/>
      <c r="Y8" s="74"/>
      <c r="Z8" s="74"/>
      <c r="AA8" s="74"/>
      <c r="AB8" s="74"/>
      <c r="AC8" s="74"/>
      <c r="AD8" s="74"/>
      <c r="AE8" s="74">
        <v>16.690000000000001</v>
      </c>
      <c r="AF8" s="74"/>
      <c r="AG8" s="74"/>
    </row>
    <row r="9" spans="1:33" ht="26.15" customHeight="1">
      <c r="A9" s="2"/>
      <c r="B9" s="49"/>
      <c r="C9" s="49"/>
      <c r="D9" s="2" t="s">
        <v>168</v>
      </c>
      <c r="E9" s="50" t="s">
        <v>169</v>
      </c>
      <c r="F9" s="74">
        <v>74.989999999999995</v>
      </c>
      <c r="G9" s="68">
        <v>28.3</v>
      </c>
      <c r="H9" s="74"/>
      <c r="I9" s="74"/>
      <c r="J9" s="74"/>
      <c r="K9" s="74">
        <v>2</v>
      </c>
      <c r="L9" s="74">
        <v>5</v>
      </c>
      <c r="M9" s="74"/>
      <c r="N9" s="74"/>
      <c r="O9" s="74"/>
      <c r="P9" s="74"/>
      <c r="Q9" s="74"/>
      <c r="R9" s="74"/>
      <c r="S9" s="74"/>
      <c r="T9" s="74">
        <v>10</v>
      </c>
      <c r="U9" s="74">
        <v>2</v>
      </c>
      <c r="V9" s="74">
        <v>8</v>
      </c>
      <c r="W9" s="74"/>
      <c r="X9" s="74"/>
      <c r="Y9" s="74"/>
      <c r="Z9" s="74"/>
      <c r="AA9" s="74"/>
      <c r="AB9" s="74"/>
      <c r="AC9" s="74"/>
      <c r="AD9" s="74"/>
      <c r="AE9" s="74">
        <v>16.690000000000001</v>
      </c>
      <c r="AF9" s="74"/>
      <c r="AG9" s="74"/>
    </row>
    <row r="10" spans="1:33" s="71" customFormat="1" ht="26.15" customHeight="1">
      <c r="A10" s="5">
        <v>205</v>
      </c>
      <c r="B10" s="3"/>
      <c r="C10" s="3"/>
      <c r="D10" s="5">
        <v>203001</v>
      </c>
      <c r="E10" s="51" t="s">
        <v>245</v>
      </c>
      <c r="F10" s="68">
        <f>F11</f>
        <v>74.989999999999995</v>
      </c>
      <c r="G10" s="68">
        <f t="shared" ref="G10:AG10" si="0">G11</f>
        <v>28.3</v>
      </c>
      <c r="H10" s="68">
        <f t="shared" si="0"/>
        <v>0</v>
      </c>
      <c r="I10" s="68">
        <f t="shared" si="0"/>
        <v>0</v>
      </c>
      <c r="J10" s="68">
        <f t="shared" si="0"/>
        <v>0</v>
      </c>
      <c r="K10" s="68">
        <f t="shared" si="0"/>
        <v>2</v>
      </c>
      <c r="L10" s="68">
        <f t="shared" si="0"/>
        <v>5</v>
      </c>
      <c r="M10" s="68">
        <f t="shared" si="0"/>
        <v>3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8">
        <f t="shared" si="0"/>
        <v>0</v>
      </c>
      <c r="R10" s="68">
        <f t="shared" si="0"/>
        <v>0</v>
      </c>
      <c r="S10" s="68">
        <f t="shared" si="0"/>
        <v>0</v>
      </c>
      <c r="T10" s="68">
        <f t="shared" si="0"/>
        <v>10</v>
      </c>
      <c r="U10" s="68">
        <f t="shared" si="0"/>
        <v>2</v>
      </c>
      <c r="V10" s="68">
        <f t="shared" si="0"/>
        <v>8</v>
      </c>
      <c r="W10" s="68">
        <f t="shared" si="0"/>
        <v>0</v>
      </c>
      <c r="X10" s="68">
        <f t="shared" si="0"/>
        <v>0</v>
      </c>
      <c r="Y10" s="68">
        <f t="shared" si="0"/>
        <v>0</v>
      </c>
      <c r="Z10" s="68">
        <f t="shared" si="0"/>
        <v>0</v>
      </c>
      <c r="AA10" s="68">
        <f t="shared" si="0"/>
        <v>0</v>
      </c>
      <c r="AB10" s="68">
        <f t="shared" si="0"/>
        <v>0</v>
      </c>
      <c r="AC10" s="68">
        <f t="shared" si="0"/>
        <v>0</v>
      </c>
      <c r="AD10" s="68">
        <f t="shared" si="0"/>
        <v>0</v>
      </c>
      <c r="AE10" s="68">
        <f t="shared" si="0"/>
        <v>16.690000000000001</v>
      </c>
      <c r="AF10" s="68">
        <f t="shared" si="0"/>
        <v>0</v>
      </c>
      <c r="AG10" s="68">
        <f t="shared" si="0"/>
        <v>0</v>
      </c>
    </row>
    <row r="11" spans="1:33" s="71" customFormat="1" ht="26.15" customHeight="1">
      <c r="A11" s="5">
        <v>205</v>
      </c>
      <c r="B11" s="5" t="s">
        <v>246</v>
      </c>
      <c r="C11" s="3"/>
      <c r="D11" s="5">
        <v>203001</v>
      </c>
      <c r="E11" s="51" t="s">
        <v>247</v>
      </c>
      <c r="F11" s="68">
        <f>F12</f>
        <v>74.989999999999995</v>
      </c>
      <c r="G11" s="68">
        <f t="shared" ref="G11:AG11" si="1">G12</f>
        <v>28.3</v>
      </c>
      <c r="H11" s="68">
        <f t="shared" si="1"/>
        <v>0</v>
      </c>
      <c r="I11" s="68">
        <f t="shared" si="1"/>
        <v>0</v>
      </c>
      <c r="J11" s="68">
        <f t="shared" si="1"/>
        <v>0</v>
      </c>
      <c r="K11" s="68">
        <f t="shared" si="1"/>
        <v>2</v>
      </c>
      <c r="L11" s="68">
        <f t="shared" si="1"/>
        <v>5</v>
      </c>
      <c r="M11" s="68">
        <f t="shared" si="1"/>
        <v>3</v>
      </c>
      <c r="N11" s="68">
        <f t="shared" si="1"/>
        <v>0</v>
      </c>
      <c r="O11" s="68">
        <f t="shared" si="1"/>
        <v>0</v>
      </c>
      <c r="P11" s="68">
        <f t="shared" si="1"/>
        <v>0</v>
      </c>
      <c r="Q11" s="68">
        <f t="shared" si="1"/>
        <v>0</v>
      </c>
      <c r="R11" s="68">
        <f t="shared" si="1"/>
        <v>0</v>
      </c>
      <c r="S11" s="68">
        <f t="shared" si="1"/>
        <v>0</v>
      </c>
      <c r="T11" s="68">
        <f t="shared" si="1"/>
        <v>10</v>
      </c>
      <c r="U11" s="68">
        <f t="shared" si="1"/>
        <v>2</v>
      </c>
      <c r="V11" s="68">
        <f t="shared" si="1"/>
        <v>8</v>
      </c>
      <c r="W11" s="68">
        <f t="shared" si="1"/>
        <v>0</v>
      </c>
      <c r="X11" s="68">
        <f t="shared" si="1"/>
        <v>0</v>
      </c>
      <c r="Y11" s="68">
        <f t="shared" si="1"/>
        <v>0</v>
      </c>
      <c r="Z11" s="68">
        <f t="shared" si="1"/>
        <v>0</v>
      </c>
      <c r="AA11" s="68">
        <f t="shared" si="1"/>
        <v>0</v>
      </c>
      <c r="AB11" s="68">
        <f t="shared" si="1"/>
        <v>0</v>
      </c>
      <c r="AC11" s="68">
        <f t="shared" si="1"/>
        <v>0</v>
      </c>
      <c r="AD11" s="68">
        <f t="shared" si="1"/>
        <v>0</v>
      </c>
      <c r="AE11" s="68">
        <f t="shared" si="1"/>
        <v>16.690000000000001</v>
      </c>
      <c r="AF11" s="68">
        <f t="shared" si="1"/>
        <v>0</v>
      </c>
      <c r="AG11" s="68">
        <f t="shared" si="1"/>
        <v>0</v>
      </c>
    </row>
    <row r="12" spans="1:33" s="71" customFormat="1" ht="30.25" customHeight="1">
      <c r="A12" s="5" t="s">
        <v>248</v>
      </c>
      <c r="B12" s="5" t="s">
        <v>246</v>
      </c>
      <c r="C12" s="5" t="s">
        <v>246</v>
      </c>
      <c r="D12" s="5" t="s">
        <v>287</v>
      </c>
      <c r="E12" s="3" t="s">
        <v>249</v>
      </c>
      <c r="F12" s="68">
        <v>74.989999999999995</v>
      </c>
      <c r="G12" s="68">
        <v>28.3</v>
      </c>
      <c r="H12" s="68"/>
      <c r="I12" s="68"/>
      <c r="J12" s="68"/>
      <c r="K12" s="68">
        <v>2</v>
      </c>
      <c r="L12" s="68">
        <v>5</v>
      </c>
      <c r="M12" s="68">
        <v>3</v>
      </c>
      <c r="N12" s="68"/>
      <c r="O12" s="68"/>
      <c r="P12" s="68"/>
      <c r="Q12" s="68"/>
      <c r="R12" s="68"/>
      <c r="S12" s="68"/>
      <c r="T12" s="68">
        <v>10</v>
      </c>
      <c r="U12" s="68">
        <v>2</v>
      </c>
      <c r="V12" s="68">
        <v>8</v>
      </c>
      <c r="W12" s="68"/>
      <c r="X12" s="68"/>
      <c r="Y12" s="68"/>
      <c r="Z12" s="68"/>
      <c r="AA12" s="68"/>
      <c r="AB12" s="68"/>
      <c r="AC12" s="68"/>
      <c r="AD12" s="68"/>
      <c r="AE12" s="68">
        <v>16.690000000000001</v>
      </c>
      <c r="AF12" s="68"/>
      <c r="AG12" s="68"/>
    </row>
  </sheetData>
  <mergeCells count="35">
    <mergeCell ref="AD5:AD6"/>
    <mergeCell ref="AE5:AE6"/>
    <mergeCell ref="AF5:AF6"/>
    <mergeCell ref="AG5:AG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G4"/>
    <mergeCell ref="A5:C5"/>
    <mergeCell ref="D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8"/>
  <sheetViews>
    <sheetView tabSelected="1" workbookViewId="0">
      <selection activeCell="J6" sqref="J6"/>
    </sheetView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36328125" customWidth="1"/>
    <col min="6" max="6" width="14.08984375" customWidth="1"/>
    <col min="7" max="7" width="13.7265625" customWidth="1"/>
    <col min="8" max="8" width="12.36328125" customWidth="1"/>
    <col min="9" max="9" width="9.7265625" customWidth="1"/>
  </cols>
  <sheetData>
    <row r="1" spans="1:8" ht="16.399999999999999" customHeight="1">
      <c r="A1" s="1"/>
    </row>
    <row r="2" spans="1:8" ht="33.65" customHeight="1">
      <c r="A2" s="108" t="s">
        <v>1133</v>
      </c>
      <c r="B2" s="108"/>
      <c r="C2" s="108"/>
      <c r="D2" s="108"/>
      <c r="E2" s="108"/>
      <c r="F2" s="108"/>
      <c r="G2" s="108"/>
      <c r="H2" s="108"/>
    </row>
    <row r="3" spans="1:8" ht="24.25" customHeight="1">
      <c r="A3" s="109" t="s">
        <v>43</v>
      </c>
      <c r="B3" s="109"/>
      <c r="C3" s="109"/>
      <c r="D3" s="109"/>
      <c r="E3" s="109"/>
      <c r="F3" s="109"/>
      <c r="G3" s="109"/>
      <c r="H3" s="109"/>
    </row>
    <row r="4" spans="1:8" ht="16.399999999999999" customHeight="1">
      <c r="G4" s="113" t="s">
        <v>44</v>
      </c>
      <c r="H4" s="113"/>
    </row>
    <row r="5" spans="1:8" ht="31.15" customHeight="1">
      <c r="A5" s="112" t="s">
        <v>280</v>
      </c>
      <c r="B5" s="112" t="s">
        <v>484</v>
      </c>
      <c r="C5" s="112" t="s">
        <v>485</v>
      </c>
      <c r="D5" s="112" t="s">
        <v>344</v>
      </c>
      <c r="E5" s="112" t="s">
        <v>486</v>
      </c>
      <c r="F5" s="112"/>
      <c r="G5" s="112"/>
      <c r="H5" s="112" t="s">
        <v>487</v>
      </c>
    </row>
    <row r="6" spans="1:8" ht="31.9" customHeight="1">
      <c r="A6" s="112"/>
      <c r="B6" s="112"/>
      <c r="C6" s="112"/>
      <c r="D6" s="112"/>
      <c r="E6" s="2" t="s">
        <v>150</v>
      </c>
      <c r="F6" s="2" t="s">
        <v>488</v>
      </c>
      <c r="G6" s="2" t="s">
        <v>489</v>
      </c>
      <c r="H6" s="112"/>
    </row>
    <row r="7" spans="1:8" ht="31.9" customHeight="1">
      <c r="A7" s="112" t="s">
        <v>490</v>
      </c>
      <c r="B7" s="112"/>
      <c r="C7" s="53">
        <v>8</v>
      </c>
      <c r="D7" s="53"/>
      <c r="E7" s="53"/>
      <c r="F7" s="53"/>
      <c r="G7" s="53"/>
      <c r="H7" s="53">
        <v>8</v>
      </c>
    </row>
    <row r="8" spans="1:8" ht="16.399999999999999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13"/>
  <sheetViews>
    <sheetView workbookViewId="0">
      <selection activeCell="I21" sqref="I21"/>
    </sheetView>
  </sheetViews>
  <sheetFormatPr defaultColWidth="10" defaultRowHeight="14"/>
  <cols>
    <col min="1" max="1" width="16" customWidth="1"/>
    <col min="2" max="2" width="37.453125" customWidth="1"/>
    <col min="3" max="3" width="19.26953125" customWidth="1"/>
    <col min="4" max="4" width="16.7265625" customWidth="1"/>
    <col min="5" max="6" width="16.36328125" customWidth="1"/>
    <col min="7" max="7" width="17.6328125" customWidth="1"/>
    <col min="8" max="8" width="21.90625" customWidth="1"/>
    <col min="9" max="10" width="9.7265625" customWidth="1"/>
  </cols>
  <sheetData>
    <row r="1" spans="1:9" ht="16.399999999999999" customHeight="1">
      <c r="A1" s="1"/>
    </row>
    <row r="2" spans="1:9" ht="38.9" customHeight="1">
      <c r="A2" s="108" t="s">
        <v>28</v>
      </c>
      <c r="B2" s="108"/>
      <c r="C2" s="108"/>
      <c r="D2" s="108"/>
      <c r="E2" s="108"/>
      <c r="F2" s="108"/>
      <c r="G2" s="108"/>
      <c r="H2" s="108"/>
    </row>
    <row r="3" spans="1:9" ht="24.2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</row>
    <row r="4" spans="1:9" ht="16.399999999999999" customHeight="1">
      <c r="G4" s="113" t="s">
        <v>44</v>
      </c>
      <c r="H4" s="113"/>
    </row>
    <row r="5" spans="1:9" ht="25" customHeight="1">
      <c r="A5" s="112" t="s">
        <v>185</v>
      </c>
      <c r="B5" s="112" t="s">
        <v>186</v>
      </c>
      <c r="C5" s="112" t="s">
        <v>148</v>
      </c>
      <c r="D5" s="112" t="s">
        <v>491</v>
      </c>
      <c r="E5" s="112"/>
      <c r="F5" s="112"/>
      <c r="G5" s="112"/>
      <c r="H5" s="112" t="s">
        <v>188</v>
      </c>
    </row>
    <row r="6" spans="1:9" ht="25.9" customHeight="1">
      <c r="A6" s="112"/>
      <c r="B6" s="112"/>
      <c r="C6" s="112"/>
      <c r="D6" s="112" t="s">
        <v>150</v>
      </c>
      <c r="E6" s="112" t="s">
        <v>435</v>
      </c>
      <c r="F6" s="112"/>
      <c r="G6" s="112" t="s">
        <v>290</v>
      </c>
      <c r="H6" s="112"/>
    </row>
    <row r="7" spans="1:9" ht="35.5" customHeight="1">
      <c r="A7" s="112"/>
      <c r="B7" s="112"/>
      <c r="C7" s="112"/>
      <c r="D7" s="112"/>
      <c r="E7" s="2" t="s">
        <v>271</v>
      </c>
      <c r="F7" s="2" t="s">
        <v>236</v>
      </c>
      <c r="G7" s="112"/>
      <c r="H7" s="112"/>
    </row>
    <row r="8" spans="1:9" ht="26.15" customHeight="1">
      <c r="A8" s="49"/>
      <c r="B8" s="2" t="s">
        <v>148</v>
      </c>
      <c r="C8" s="53"/>
      <c r="D8" s="53"/>
      <c r="E8" s="53"/>
      <c r="F8" s="53"/>
      <c r="G8" s="53"/>
      <c r="H8" s="53"/>
    </row>
    <row r="9" spans="1:9" ht="26.15" customHeight="1">
      <c r="A9" s="50"/>
      <c r="B9" s="50"/>
      <c r="C9" s="53"/>
      <c r="D9" s="53"/>
      <c r="E9" s="53"/>
      <c r="F9" s="53"/>
      <c r="G9" s="53"/>
      <c r="H9" s="53"/>
    </row>
    <row r="10" spans="1:9" ht="30.25" customHeight="1">
      <c r="A10" s="64"/>
      <c r="B10" s="64"/>
      <c r="C10" s="53"/>
      <c r="D10" s="53"/>
      <c r="E10" s="53"/>
      <c r="F10" s="53"/>
      <c r="G10" s="53"/>
      <c r="H10" s="53"/>
      <c r="I10" s="69"/>
    </row>
    <row r="11" spans="1:9" ht="30.25" customHeight="1">
      <c r="A11" s="64"/>
      <c r="B11" s="64"/>
      <c r="C11" s="53"/>
      <c r="D11" s="53"/>
      <c r="E11" s="53"/>
      <c r="F11" s="53"/>
      <c r="G11" s="53"/>
      <c r="H11" s="53"/>
      <c r="I11" s="69"/>
    </row>
    <row r="12" spans="1:9" ht="30.25" customHeight="1">
      <c r="A12" s="64"/>
      <c r="B12" s="64"/>
      <c r="C12" s="53"/>
      <c r="D12" s="53"/>
      <c r="E12" s="53"/>
      <c r="F12" s="53"/>
      <c r="G12" s="53"/>
      <c r="H12" s="53"/>
      <c r="I12" s="69"/>
    </row>
    <row r="13" spans="1:9" ht="30.25" customHeight="1">
      <c r="A13" s="65"/>
      <c r="B13" s="65"/>
      <c r="C13" s="4"/>
      <c r="D13" s="4"/>
      <c r="E13" s="68"/>
      <c r="F13" s="68"/>
      <c r="G13" s="68"/>
      <c r="H13" s="6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T10"/>
  <sheetViews>
    <sheetView workbookViewId="0">
      <selection activeCell="L22" sqref="L22"/>
    </sheetView>
  </sheetViews>
  <sheetFormatPr defaultColWidth="10" defaultRowHeight="14"/>
  <cols>
    <col min="1" max="1" width="6.90625" customWidth="1"/>
    <col min="2" max="2" width="9" customWidth="1"/>
    <col min="3" max="3" width="8.08984375" customWidth="1"/>
    <col min="4" max="4" width="12.90625" customWidth="1"/>
    <col min="5" max="5" width="32.6328125" customWidth="1"/>
    <col min="6" max="6" width="15.453125" customWidth="1"/>
    <col min="7" max="14" width="14.6328125" customWidth="1"/>
    <col min="15" max="16" width="16.36328125" customWidth="1"/>
    <col min="17" max="17" width="12.36328125" customWidth="1"/>
    <col min="18" max="18" width="15.453125" customWidth="1"/>
    <col min="19" max="19" width="14.453125" customWidth="1"/>
    <col min="20" max="20" width="15.6328125" customWidth="1"/>
    <col min="21" max="22" width="9.7265625" customWidth="1"/>
  </cols>
  <sheetData>
    <row r="1" spans="1:20" ht="16.399999999999999" customHeight="1">
      <c r="A1" s="1"/>
    </row>
    <row r="2" spans="1:20" ht="47.5" customHeight="1">
      <c r="A2" s="108" t="s">
        <v>29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20" ht="24.2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spans="1:20" ht="16.399999999999999" customHeight="1">
      <c r="S4" s="113" t="s">
        <v>44</v>
      </c>
      <c r="T4" s="113"/>
    </row>
    <row r="5" spans="1:20" ht="27.65" customHeight="1">
      <c r="A5" s="112" t="s">
        <v>224</v>
      </c>
      <c r="B5" s="112"/>
      <c r="C5" s="112"/>
      <c r="D5" s="112" t="s">
        <v>225</v>
      </c>
      <c r="E5" s="112" t="s">
        <v>226</v>
      </c>
      <c r="F5" s="112" t="s">
        <v>227</v>
      </c>
      <c r="G5" s="112" t="s">
        <v>228</v>
      </c>
      <c r="H5" s="112" t="s">
        <v>229</v>
      </c>
      <c r="I5" s="112" t="s">
        <v>230</v>
      </c>
      <c r="J5" s="112" t="s">
        <v>231</v>
      </c>
      <c r="K5" s="112" t="s">
        <v>232</v>
      </c>
      <c r="L5" s="112" t="s">
        <v>233</v>
      </c>
      <c r="M5" s="112" t="s">
        <v>234</v>
      </c>
      <c r="N5" s="112" t="s">
        <v>235</v>
      </c>
      <c r="O5" s="112" t="s">
        <v>236</v>
      </c>
      <c r="P5" s="112" t="s">
        <v>237</v>
      </c>
      <c r="Q5" s="112" t="s">
        <v>238</v>
      </c>
      <c r="R5" s="112" t="s">
        <v>239</v>
      </c>
      <c r="S5" s="112" t="s">
        <v>240</v>
      </c>
      <c r="T5" s="112" t="s">
        <v>241</v>
      </c>
    </row>
    <row r="6" spans="1:20" ht="30.25" customHeight="1">
      <c r="A6" s="2" t="s">
        <v>242</v>
      </c>
      <c r="B6" s="2" t="s">
        <v>243</v>
      </c>
      <c r="C6" s="2" t="s">
        <v>244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</row>
    <row r="7" spans="1:20" ht="27.65" customHeight="1">
      <c r="A7" s="49"/>
      <c r="B7" s="49"/>
      <c r="C7" s="49"/>
      <c r="D7" s="49"/>
      <c r="E7" s="49" t="s">
        <v>148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1:20" ht="26.15" customHeight="1">
      <c r="A8" s="49"/>
      <c r="B8" s="49"/>
      <c r="C8" s="49"/>
      <c r="D8" s="50"/>
      <c r="E8" s="50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20" ht="26.15" customHeight="1">
      <c r="A9" s="61"/>
      <c r="B9" s="61"/>
      <c r="C9" s="61"/>
      <c r="D9" s="64"/>
      <c r="E9" s="64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pans="1:20" ht="26.15" customHeight="1">
      <c r="A10" s="70"/>
      <c r="B10" s="70"/>
      <c r="C10" s="70"/>
      <c r="D10" s="65"/>
      <c r="E10" s="67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10"/>
  <sheetViews>
    <sheetView workbookViewId="0">
      <selection activeCell="J20" sqref="J20"/>
    </sheetView>
  </sheetViews>
  <sheetFormatPr defaultColWidth="10" defaultRowHeight="14"/>
  <cols>
    <col min="1" max="1" width="5.26953125" customWidth="1"/>
    <col min="2" max="2" width="5.7265625" customWidth="1"/>
    <col min="3" max="3" width="7" customWidth="1"/>
    <col min="4" max="4" width="17.453125" customWidth="1"/>
    <col min="5" max="5" width="41.453125" customWidth="1"/>
    <col min="6" max="6" width="18.7265625" customWidth="1"/>
    <col min="7" max="10" width="17.453125" customWidth="1"/>
    <col min="11" max="11" width="17.7265625" customWidth="1"/>
    <col min="12" max="15" width="17.453125" customWidth="1"/>
    <col min="16" max="16" width="16.36328125" customWidth="1"/>
    <col min="17" max="17" width="12.36328125" customWidth="1"/>
    <col min="18" max="18" width="15.453125" customWidth="1"/>
    <col min="19" max="19" width="16.7265625" customWidth="1"/>
    <col min="20" max="20" width="14.6328125" customWidth="1"/>
    <col min="21" max="22" width="9.7265625" customWidth="1"/>
  </cols>
  <sheetData>
    <row r="1" spans="1:20" ht="16.399999999999999" customHeight="1">
      <c r="A1" s="1"/>
    </row>
    <row r="2" spans="1:20" ht="47.5" customHeight="1">
      <c r="A2" s="108" t="s">
        <v>492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20" ht="33.6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spans="1:20" ht="22.4" customHeight="1">
      <c r="P4" s="113" t="s">
        <v>44</v>
      </c>
      <c r="Q4" s="113"/>
      <c r="R4" s="113"/>
      <c r="S4" s="113"/>
      <c r="T4" s="113"/>
    </row>
    <row r="5" spans="1:20" ht="29.25" customHeight="1">
      <c r="A5" s="112" t="s">
        <v>224</v>
      </c>
      <c r="B5" s="112"/>
      <c r="C5" s="112"/>
      <c r="D5" s="112" t="s">
        <v>225</v>
      </c>
      <c r="E5" s="112" t="s">
        <v>226</v>
      </c>
      <c r="F5" s="112" t="s">
        <v>270</v>
      </c>
      <c r="G5" s="112" t="s">
        <v>187</v>
      </c>
      <c r="H5" s="112"/>
      <c r="I5" s="112"/>
      <c r="J5" s="112"/>
      <c r="K5" s="112" t="s">
        <v>188</v>
      </c>
      <c r="L5" s="112"/>
      <c r="M5" s="112"/>
      <c r="N5" s="112"/>
      <c r="O5" s="112"/>
      <c r="P5" s="112"/>
      <c r="Q5" s="112"/>
      <c r="R5" s="112"/>
      <c r="S5" s="112"/>
      <c r="T5" s="112"/>
    </row>
    <row r="6" spans="1:20" ht="43.9" customHeight="1">
      <c r="A6" s="2" t="s">
        <v>242</v>
      </c>
      <c r="B6" s="2" t="s">
        <v>243</v>
      </c>
      <c r="C6" s="2" t="s">
        <v>244</v>
      </c>
      <c r="D6" s="112"/>
      <c r="E6" s="112"/>
      <c r="F6" s="112"/>
      <c r="G6" s="2" t="s">
        <v>148</v>
      </c>
      <c r="H6" s="2" t="s">
        <v>271</v>
      </c>
      <c r="I6" s="2" t="s">
        <v>272</v>
      </c>
      <c r="J6" s="2" t="s">
        <v>236</v>
      </c>
      <c r="K6" s="2" t="s">
        <v>148</v>
      </c>
      <c r="L6" s="2" t="s">
        <v>274</v>
      </c>
      <c r="M6" s="2" t="s">
        <v>275</v>
      </c>
      <c r="N6" s="2" t="s">
        <v>238</v>
      </c>
      <c r="O6" s="2" t="s">
        <v>276</v>
      </c>
      <c r="P6" s="2" t="s">
        <v>277</v>
      </c>
      <c r="Q6" s="2" t="s">
        <v>278</v>
      </c>
      <c r="R6" s="2" t="s">
        <v>234</v>
      </c>
      <c r="S6" s="2" t="s">
        <v>237</v>
      </c>
      <c r="T6" s="2" t="s">
        <v>241</v>
      </c>
    </row>
    <row r="7" spans="1:20" ht="28.5" customHeight="1">
      <c r="A7" s="49"/>
      <c r="B7" s="49"/>
      <c r="C7" s="49"/>
      <c r="D7" s="49"/>
      <c r="E7" s="49" t="s">
        <v>148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1:20" ht="26.15" customHeight="1">
      <c r="A8" s="49"/>
      <c r="B8" s="49"/>
      <c r="C8" s="49"/>
      <c r="D8" s="50"/>
      <c r="E8" s="50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20" ht="26.15" customHeight="1">
      <c r="A9" s="61"/>
      <c r="B9" s="61"/>
      <c r="C9" s="61"/>
      <c r="D9" s="64"/>
      <c r="E9" s="64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pans="1:20" ht="26.15" customHeight="1">
      <c r="A10" s="70"/>
      <c r="B10" s="70"/>
      <c r="C10" s="70"/>
      <c r="D10" s="65"/>
      <c r="E10" s="67"/>
      <c r="F10" s="68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"/>
  <sheetViews>
    <sheetView topLeftCell="M1" zoomScale="90" zoomScaleNormal="90" workbookViewId="0"/>
  </sheetViews>
  <sheetFormatPr defaultColWidth="10" defaultRowHeight="14"/>
  <cols>
    <col min="1" max="1" width="12.26953125" customWidth="1"/>
    <col min="2" max="2" width="34.90625" customWidth="1"/>
    <col min="3" max="3" width="18" customWidth="1"/>
    <col min="4" max="4" width="14.90625" customWidth="1"/>
    <col min="5" max="5" width="12.36328125" customWidth="1"/>
    <col min="6" max="6" width="15.26953125" customWidth="1"/>
    <col min="7" max="7" width="15.08984375" customWidth="1"/>
    <col min="8" max="8" width="18" customWidth="1"/>
    <col min="9" max="13" width="15.453125" customWidth="1"/>
    <col min="14" max="20" width="12.36328125" customWidth="1"/>
    <col min="21" max="25" width="15.7265625" customWidth="1"/>
    <col min="26" max="26" width="9.7265625" customWidth="1"/>
  </cols>
  <sheetData>
    <row r="1" spans="1:25" ht="16.399999999999999" customHeight="1">
      <c r="A1" s="1"/>
    </row>
    <row r="2" spans="1:25" ht="36.25" customHeight="1">
      <c r="A2" s="108" t="s">
        <v>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</row>
    <row r="3" spans="1:25" ht="26.6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</row>
    <row r="4" spans="1:25" ht="23.25" customHeight="1">
      <c r="F4" s="1"/>
      <c r="X4" s="110" t="s">
        <v>44</v>
      </c>
      <c r="Y4" s="110"/>
    </row>
    <row r="5" spans="1:25" ht="31.15" customHeight="1">
      <c r="A5" s="112" t="s">
        <v>146</v>
      </c>
      <c r="B5" s="112" t="s">
        <v>147</v>
      </c>
      <c r="C5" s="112" t="s">
        <v>148</v>
      </c>
      <c r="D5" s="112" t="s">
        <v>149</v>
      </c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 t="s">
        <v>142</v>
      </c>
      <c r="T5" s="112"/>
      <c r="U5" s="112"/>
      <c r="V5" s="112"/>
      <c r="W5" s="112"/>
      <c r="X5" s="112"/>
      <c r="Y5" s="112"/>
    </row>
    <row r="6" spans="1:25" ht="31.15" customHeight="1">
      <c r="A6" s="112"/>
      <c r="B6" s="112"/>
      <c r="C6" s="112"/>
      <c r="D6" s="112" t="s">
        <v>150</v>
      </c>
      <c r="E6" s="112" t="s">
        <v>151</v>
      </c>
      <c r="F6" s="112" t="s">
        <v>152</v>
      </c>
      <c r="G6" s="112" t="s">
        <v>153</v>
      </c>
      <c r="H6" s="112" t="s">
        <v>154</v>
      </c>
      <c r="I6" s="112" t="s">
        <v>155</v>
      </c>
      <c r="J6" s="112" t="s">
        <v>156</v>
      </c>
      <c r="K6" s="112"/>
      <c r="L6" s="112"/>
      <c r="M6" s="112"/>
      <c r="N6" s="112" t="s">
        <v>157</v>
      </c>
      <c r="O6" s="112" t="s">
        <v>158</v>
      </c>
      <c r="P6" s="112" t="s">
        <v>159</v>
      </c>
      <c r="Q6" s="112" t="s">
        <v>160</v>
      </c>
      <c r="R6" s="112" t="s">
        <v>161</v>
      </c>
      <c r="S6" s="112" t="s">
        <v>150</v>
      </c>
      <c r="T6" s="112" t="s">
        <v>151</v>
      </c>
      <c r="U6" s="112" t="s">
        <v>152</v>
      </c>
      <c r="V6" s="112" t="s">
        <v>153</v>
      </c>
      <c r="W6" s="112" t="s">
        <v>154</v>
      </c>
      <c r="X6" s="112" t="s">
        <v>155</v>
      </c>
      <c r="Y6" s="112" t="s">
        <v>162</v>
      </c>
    </row>
    <row r="7" spans="1:25" ht="27.65" customHeight="1">
      <c r="A7" s="112"/>
      <c r="B7" s="112"/>
      <c r="C7" s="112"/>
      <c r="D7" s="112"/>
      <c r="E7" s="112"/>
      <c r="F7" s="112"/>
      <c r="G7" s="112"/>
      <c r="H7" s="112"/>
      <c r="I7" s="112"/>
      <c r="J7" s="2" t="s">
        <v>163</v>
      </c>
      <c r="K7" s="2" t="s">
        <v>164</v>
      </c>
      <c r="L7" s="2" t="s">
        <v>165</v>
      </c>
      <c r="M7" s="2" t="s">
        <v>154</v>
      </c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1:25" ht="27.65" customHeight="1">
      <c r="A8" s="49"/>
      <c r="B8" s="49" t="s">
        <v>148</v>
      </c>
      <c r="C8" s="74">
        <v>88529.352400000003</v>
      </c>
      <c r="D8" s="74">
        <v>88529.352400000003</v>
      </c>
      <c r="E8" s="74">
        <v>88529.352400000003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</row>
    <row r="9" spans="1:25" ht="26.15" customHeight="1">
      <c r="A9" s="50" t="s">
        <v>166</v>
      </c>
      <c r="B9" s="50" t="s">
        <v>167</v>
      </c>
      <c r="C9" s="74">
        <v>88529.352400000003</v>
      </c>
      <c r="D9" s="74">
        <v>88529.352400000003</v>
      </c>
      <c r="E9" s="74">
        <v>88529.352400000003</v>
      </c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</row>
    <row r="10" spans="1:25" ht="26.15" customHeight="1">
      <c r="A10" s="51" t="s">
        <v>168</v>
      </c>
      <c r="B10" s="51" t="s">
        <v>169</v>
      </c>
      <c r="C10" s="68">
        <v>88529.352400000003</v>
      </c>
      <c r="D10" s="68">
        <v>88529.352400000003</v>
      </c>
      <c r="E10" s="4">
        <v>88529.352400000003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13"/>
  <sheetViews>
    <sheetView workbookViewId="0">
      <selection activeCell="I20" sqref="I20"/>
    </sheetView>
  </sheetViews>
  <sheetFormatPr defaultColWidth="10" defaultRowHeight="14"/>
  <cols>
    <col min="1" max="1" width="16" customWidth="1"/>
    <col min="2" max="2" width="38" customWidth="1"/>
    <col min="3" max="3" width="19.26953125" customWidth="1"/>
    <col min="4" max="4" width="16.7265625" customWidth="1"/>
    <col min="5" max="6" width="16.36328125" customWidth="1"/>
    <col min="7" max="7" width="17.6328125" customWidth="1"/>
    <col min="8" max="8" width="21.90625" customWidth="1"/>
    <col min="9" max="10" width="9.7265625" customWidth="1"/>
  </cols>
  <sheetData>
    <row r="1" spans="1:9" ht="16.399999999999999" customHeight="1">
      <c r="A1" s="1"/>
    </row>
    <row r="2" spans="1:9" ht="38.9" customHeight="1">
      <c r="A2" s="108" t="s">
        <v>493</v>
      </c>
      <c r="B2" s="108"/>
      <c r="C2" s="108"/>
      <c r="D2" s="108"/>
      <c r="E2" s="108"/>
      <c r="F2" s="108"/>
      <c r="G2" s="108"/>
      <c r="H2" s="108"/>
    </row>
    <row r="3" spans="1:9" ht="24.2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</row>
    <row r="4" spans="1:9" ht="16.399999999999999" customHeight="1">
      <c r="G4" s="113" t="s">
        <v>44</v>
      </c>
      <c r="H4" s="113"/>
    </row>
    <row r="5" spans="1:9" ht="25" customHeight="1">
      <c r="A5" s="112" t="s">
        <v>185</v>
      </c>
      <c r="B5" s="112" t="s">
        <v>186</v>
      </c>
      <c r="C5" s="112" t="s">
        <v>148</v>
      </c>
      <c r="D5" s="112" t="s">
        <v>494</v>
      </c>
      <c r="E5" s="112"/>
      <c r="F5" s="112"/>
      <c r="G5" s="112"/>
      <c r="H5" s="112" t="s">
        <v>188</v>
      </c>
      <c r="I5" s="1"/>
    </row>
    <row r="6" spans="1:9" ht="25.9" customHeight="1">
      <c r="A6" s="112"/>
      <c r="B6" s="112"/>
      <c r="C6" s="112"/>
      <c r="D6" s="112" t="s">
        <v>150</v>
      </c>
      <c r="E6" s="112" t="s">
        <v>435</v>
      </c>
      <c r="F6" s="112"/>
      <c r="G6" s="112" t="s">
        <v>290</v>
      </c>
      <c r="H6" s="112"/>
    </row>
    <row r="7" spans="1:9" ht="35.5" customHeight="1">
      <c r="A7" s="112"/>
      <c r="B7" s="112"/>
      <c r="C7" s="112"/>
      <c r="D7" s="112"/>
      <c r="E7" s="2" t="s">
        <v>271</v>
      </c>
      <c r="F7" s="2" t="s">
        <v>236</v>
      </c>
      <c r="G7" s="112"/>
      <c r="H7" s="112"/>
    </row>
    <row r="8" spans="1:9" ht="26.15" customHeight="1">
      <c r="A8" s="49"/>
      <c r="B8" s="2" t="s">
        <v>148</v>
      </c>
      <c r="C8" s="53"/>
      <c r="D8" s="53"/>
      <c r="E8" s="53"/>
      <c r="F8" s="53"/>
      <c r="G8" s="53"/>
      <c r="H8" s="53"/>
    </row>
    <row r="9" spans="1:9" ht="26.15" customHeight="1">
      <c r="A9" s="50"/>
      <c r="B9" s="50"/>
      <c r="C9" s="53"/>
      <c r="D9" s="53"/>
      <c r="E9" s="53"/>
      <c r="F9" s="53"/>
      <c r="G9" s="53"/>
      <c r="H9" s="53"/>
    </row>
    <row r="10" spans="1:9" ht="30.25" customHeight="1">
      <c r="A10" s="64"/>
      <c r="B10" s="64"/>
      <c r="C10" s="53"/>
      <c r="D10" s="53"/>
      <c r="E10" s="53"/>
      <c r="F10" s="53"/>
      <c r="G10" s="53"/>
      <c r="H10" s="53"/>
      <c r="I10" s="69"/>
    </row>
    <row r="11" spans="1:9" ht="30.25" customHeight="1">
      <c r="A11" s="64"/>
      <c r="B11" s="64"/>
      <c r="C11" s="53"/>
      <c r="D11" s="53"/>
      <c r="E11" s="53"/>
      <c r="F11" s="53"/>
      <c r="G11" s="53"/>
      <c r="H11" s="53"/>
      <c r="I11" s="69"/>
    </row>
    <row r="12" spans="1:9" ht="30.25" customHeight="1">
      <c r="A12" s="64"/>
      <c r="B12" s="64"/>
      <c r="C12" s="53"/>
      <c r="D12" s="53"/>
      <c r="E12" s="53"/>
      <c r="F12" s="53"/>
      <c r="G12" s="53"/>
      <c r="H12" s="53"/>
      <c r="I12" s="69"/>
    </row>
    <row r="13" spans="1:9" ht="30.25" customHeight="1">
      <c r="A13" s="65"/>
      <c r="B13" s="65"/>
      <c r="C13" s="4"/>
      <c r="D13" s="4"/>
      <c r="E13" s="68"/>
      <c r="F13" s="68"/>
      <c r="G13" s="68"/>
      <c r="H13" s="6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13"/>
  <sheetViews>
    <sheetView workbookViewId="0">
      <selection activeCell="I20" sqref="I20"/>
    </sheetView>
  </sheetViews>
  <sheetFormatPr defaultColWidth="10" defaultRowHeight="14"/>
  <cols>
    <col min="1" max="1" width="16" customWidth="1"/>
    <col min="2" max="2" width="31.08984375" customWidth="1"/>
    <col min="3" max="3" width="19.26953125" customWidth="1"/>
    <col min="4" max="4" width="16.7265625" customWidth="1"/>
    <col min="5" max="6" width="16.36328125" customWidth="1"/>
    <col min="7" max="7" width="17.6328125" customWidth="1"/>
    <col min="8" max="8" width="21.90625" customWidth="1"/>
    <col min="9" max="10" width="9.7265625" customWidth="1"/>
  </cols>
  <sheetData>
    <row r="1" spans="1:9" ht="16.399999999999999" customHeight="1">
      <c r="A1" s="1"/>
    </row>
    <row r="2" spans="1:9" ht="38.9" customHeight="1">
      <c r="A2" s="108" t="s">
        <v>32</v>
      </c>
      <c r="B2" s="108"/>
      <c r="C2" s="108"/>
      <c r="D2" s="108"/>
      <c r="E2" s="108"/>
      <c r="F2" s="108"/>
      <c r="G2" s="108"/>
      <c r="H2" s="108"/>
    </row>
    <row r="3" spans="1:9" ht="24.2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</row>
    <row r="4" spans="1:9" ht="16.399999999999999" customHeight="1">
      <c r="G4" s="113" t="s">
        <v>44</v>
      </c>
      <c r="H4" s="113"/>
      <c r="I4" s="1"/>
    </row>
    <row r="5" spans="1:9" ht="25" customHeight="1">
      <c r="A5" s="112" t="s">
        <v>185</v>
      </c>
      <c r="B5" s="112" t="s">
        <v>186</v>
      </c>
      <c r="C5" s="112" t="s">
        <v>148</v>
      </c>
      <c r="D5" s="112" t="s">
        <v>495</v>
      </c>
      <c r="E5" s="112"/>
      <c r="F5" s="112"/>
      <c r="G5" s="112"/>
      <c r="H5" s="112" t="s">
        <v>188</v>
      </c>
    </row>
    <row r="6" spans="1:9" ht="25.9" customHeight="1">
      <c r="A6" s="112"/>
      <c r="B6" s="112"/>
      <c r="C6" s="112"/>
      <c r="D6" s="112" t="s">
        <v>150</v>
      </c>
      <c r="E6" s="112" t="s">
        <v>435</v>
      </c>
      <c r="F6" s="112"/>
      <c r="G6" s="112" t="s">
        <v>290</v>
      </c>
      <c r="H6" s="112"/>
    </row>
    <row r="7" spans="1:9" ht="35.5" customHeight="1">
      <c r="A7" s="112"/>
      <c r="B7" s="112"/>
      <c r="C7" s="112"/>
      <c r="D7" s="112"/>
      <c r="E7" s="2" t="s">
        <v>271</v>
      </c>
      <c r="F7" s="2" t="s">
        <v>236</v>
      </c>
      <c r="G7" s="112"/>
      <c r="H7" s="112"/>
    </row>
    <row r="8" spans="1:9" ht="26.15" customHeight="1">
      <c r="A8" s="49"/>
      <c r="B8" s="2" t="s">
        <v>148</v>
      </c>
      <c r="C8" s="53"/>
      <c r="D8" s="53"/>
      <c r="E8" s="53"/>
      <c r="F8" s="53"/>
      <c r="G8" s="53"/>
      <c r="H8" s="53"/>
    </row>
    <row r="9" spans="1:9" ht="26.15" customHeight="1">
      <c r="A9" s="50"/>
      <c r="B9" s="50"/>
      <c r="C9" s="53"/>
      <c r="D9" s="53"/>
      <c r="E9" s="53"/>
      <c r="F9" s="53"/>
      <c r="G9" s="53"/>
      <c r="H9" s="53"/>
    </row>
    <row r="10" spans="1:9" ht="30.25" customHeight="1">
      <c r="A10" s="64"/>
      <c r="B10" s="64"/>
      <c r="C10" s="53"/>
      <c r="D10" s="53"/>
      <c r="E10" s="53"/>
      <c r="F10" s="53"/>
      <c r="G10" s="53"/>
      <c r="H10" s="53"/>
      <c r="I10" s="69"/>
    </row>
    <row r="11" spans="1:9" ht="30.25" customHeight="1">
      <c r="A11" s="64"/>
      <c r="B11" s="64"/>
      <c r="C11" s="53"/>
      <c r="D11" s="53"/>
      <c r="E11" s="53"/>
      <c r="F11" s="53"/>
      <c r="G11" s="53"/>
      <c r="H11" s="53"/>
      <c r="I11" s="69"/>
    </row>
    <row r="12" spans="1:9" ht="30.25" customHeight="1">
      <c r="A12" s="64"/>
      <c r="B12" s="64"/>
      <c r="C12" s="53"/>
      <c r="D12" s="53"/>
      <c r="E12" s="53"/>
      <c r="F12" s="53"/>
      <c r="G12" s="53"/>
      <c r="H12" s="53"/>
      <c r="I12" s="69"/>
    </row>
    <row r="13" spans="1:9" ht="30.25" customHeight="1">
      <c r="A13" s="65"/>
      <c r="B13" s="65"/>
      <c r="C13" s="4"/>
      <c r="D13" s="4"/>
      <c r="E13" s="68"/>
      <c r="F13" s="68"/>
      <c r="G13" s="68"/>
      <c r="H13" s="6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9"/>
  <sheetViews>
    <sheetView workbookViewId="0">
      <selection activeCell="K25" sqref="K25"/>
    </sheetView>
  </sheetViews>
  <sheetFormatPr defaultColWidth="10" defaultRowHeight="14"/>
  <cols>
    <col min="1" max="1" width="12.90625" customWidth="1"/>
    <col min="2" max="2" width="25.453125" customWidth="1"/>
    <col min="3" max="3" width="14.90625" customWidth="1"/>
    <col min="4" max="4" width="12.90625" customWidth="1"/>
    <col min="5" max="6" width="16.36328125" customWidth="1"/>
    <col min="7" max="7" width="17.6328125" customWidth="1"/>
    <col min="8" max="8" width="21.90625" customWidth="1"/>
    <col min="9" max="9" width="9.7265625" customWidth="1"/>
  </cols>
  <sheetData>
    <row r="1" spans="1:8" ht="38.9" customHeight="1">
      <c r="A1" s="108" t="s">
        <v>33</v>
      </c>
      <c r="B1" s="108"/>
      <c r="C1" s="108"/>
      <c r="D1" s="108"/>
      <c r="E1" s="108"/>
      <c r="F1" s="108"/>
      <c r="G1" s="108"/>
      <c r="H1" s="108"/>
    </row>
    <row r="2" spans="1:8" ht="24.25" customHeight="1">
      <c r="A2" s="109" t="s">
        <v>43</v>
      </c>
      <c r="B2" s="109"/>
      <c r="C2" s="109"/>
      <c r="D2" s="109"/>
      <c r="E2" s="109"/>
      <c r="F2" s="109"/>
      <c r="G2" s="109"/>
      <c r="H2" s="109"/>
    </row>
    <row r="3" spans="1:8" ht="16.399999999999999" customHeight="1">
      <c r="G3" s="113" t="s">
        <v>44</v>
      </c>
      <c r="H3" s="113"/>
    </row>
    <row r="4" spans="1:8" ht="25" customHeight="1">
      <c r="A4" s="112" t="s">
        <v>185</v>
      </c>
      <c r="B4" s="112" t="s">
        <v>186</v>
      </c>
      <c r="C4" s="112" t="s">
        <v>148</v>
      </c>
      <c r="D4" s="112" t="s">
        <v>496</v>
      </c>
      <c r="E4" s="112"/>
      <c r="F4" s="112"/>
      <c r="G4" s="112"/>
      <c r="H4" s="112" t="s">
        <v>188</v>
      </c>
    </row>
    <row r="5" spans="1:8" ht="25.9" customHeight="1">
      <c r="A5" s="112"/>
      <c r="B5" s="112"/>
      <c r="C5" s="112"/>
      <c r="D5" s="112" t="s">
        <v>150</v>
      </c>
      <c r="E5" s="112" t="s">
        <v>435</v>
      </c>
      <c r="F5" s="112"/>
      <c r="G5" s="112" t="s">
        <v>290</v>
      </c>
      <c r="H5" s="112"/>
    </row>
    <row r="6" spans="1:8" ht="35.5" customHeight="1">
      <c r="A6" s="112"/>
      <c r="B6" s="112"/>
      <c r="C6" s="112"/>
      <c r="D6" s="112"/>
      <c r="E6" s="2" t="s">
        <v>271</v>
      </c>
      <c r="F6" s="2" t="s">
        <v>236</v>
      </c>
      <c r="G6" s="112"/>
      <c r="H6" s="112"/>
    </row>
    <row r="7" spans="1:8" ht="26.15" customHeight="1">
      <c r="A7" s="49"/>
      <c r="B7" s="2" t="s">
        <v>148</v>
      </c>
      <c r="C7" s="53"/>
      <c r="D7" s="53"/>
      <c r="E7" s="53"/>
      <c r="F7" s="53"/>
      <c r="G7" s="53"/>
      <c r="H7" s="53"/>
    </row>
    <row r="8" spans="1:8" ht="26.15" customHeight="1">
      <c r="A8" s="50"/>
      <c r="B8" s="50"/>
      <c r="C8" s="53"/>
      <c r="D8" s="53"/>
      <c r="E8" s="53"/>
      <c r="F8" s="53"/>
      <c r="G8" s="53"/>
      <c r="H8" s="53"/>
    </row>
    <row r="9" spans="1:8" ht="30.25" customHeight="1">
      <c r="A9" s="65"/>
      <c r="B9" s="65"/>
      <c r="C9" s="4"/>
      <c r="D9" s="4"/>
      <c r="E9" s="68"/>
      <c r="F9" s="68"/>
      <c r="G9" s="68"/>
      <c r="H9" s="68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11"/>
  <sheetViews>
    <sheetView workbookViewId="0"/>
  </sheetViews>
  <sheetFormatPr defaultColWidth="10" defaultRowHeight="14"/>
  <cols>
    <col min="1" max="1" width="12.90625" customWidth="1"/>
    <col min="2" max="2" width="45" customWidth="1"/>
    <col min="3" max="4" width="14.26953125" customWidth="1"/>
    <col min="5" max="5" width="13.90625" customWidth="1"/>
    <col min="6" max="16" width="13.26953125" customWidth="1"/>
    <col min="17" max="17" width="17.6328125" customWidth="1"/>
    <col min="18" max="18" width="21.90625" customWidth="1"/>
    <col min="19" max="20" width="9.7265625" customWidth="1"/>
  </cols>
  <sheetData>
    <row r="1" spans="1:18" ht="16.399999999999999" customHeight="1">
      <c r="A1" s="1"/>
    </row>
    <row r="2" spans="1:18" ht="45.75" customHeight="1">
      <c r="A2" s="108" t="s">
        <v>34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24.2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ht="16.399999999999999" customHeight="1">
      <c r="Q4" s="113" t="s">
        <v>44</v>
      </c>
      <c r="R4" s="113"/>
    </row>
    <row r="5" spans="1:18" ht="26.15" customHeight="1">
      <c r="A5" s="112" t="s">
        <v>225</v>
      </c>
      <c r="B5" s="112" t="s">
        <v>497</v>
      </c>
      <c r="C5" s="112" t="s">
        <v>498</v>
      </c>
      <c r="D5" s="112" t="s">
        <v>297</v>
      </c>
      <c r="E5" s="112" t="s">
        <v>499</v>
      </c>
      <c r="F5" s="112"/>
      <c r="G5" s="112"/>
      <c r="H5" s="112"/>
      <c r="I5" s="112"/>
      <c r="J5" s="112"/>
      <c r="K5" s="112"/>
      <c r="L5" s="112"/>
      <c r="M5" s="112"/>
      <c r="N5" s="112"/>
      <c r="O5" s="112" t="s">
        <v>500</v>
      </c>
      <c r="P5" s="112"/>
      <c r="Q5" s="112" t="s">
        <v>501</v>
      </c>
      <c r="R5" s="112" t="s">
        <v>502</v>
      </c>
    </row>
    <row r="6" spans="1:18" ht="31.9" customHeight="1">
      <c r="A6" s="112"/>
      <c r="B6" s="112"/>
      <c r="C6" s="112"/>
      <c r="D6" s="112"/>
      <c r="E6" s="112" t="s">
        <v>503</v>
      </c>
      <c r="F6" s="112" t="s">
        <v>151</v>
      </c>
      <c r="G6" s="112"/>
      <c r="H6" s="112"/>
      <c r="I6" s="112"/>
      <c r="J6" s="112"/>
      <c r="K6" s="112"/>
      <c r="L6" s="112" t="s">
        <v>504</v>
      </c>
      <c r="M6" s="112" t="s">
        <v>153</v>
      </c>
      <c r="N6" s="112" t="s">
        <v>154</v>
      </c>
      <c r="O6" s="112" t="s">
        <v>505</v>
      </c>
      <c r="P6" s="112" t="s">
        <v>506</v>
      </c>
      <c r="Q6" s="112"/>
      <c r="R6" s="112"/>
    </row>
    <row r="7" spans="1:18" ht="38.9" customHeight="1">
      <c r="A7" s="112"/>
      <c r="B7" s="112"/>
      <c r="C7" s="112"/>
      <c r="D7" s="112"/>
      <c r="E7" s="112"/>
      <c r="F7" s="2" t="s">
        <v>507</v>
      </c>
      <c r="G7" s="2" t="s">
        <v>173</v>
      </c>
      <c r="H7" s="2" t="s">
        <v>508</v>
      </c>
      <c r="I7" s="2" t="s">
        <v>174</v>
      </c>
      <c r="J7" s="2" t="s">
        <v>175</v>
      </c>
      <c r="K7" s="2" t="s">
        <v>176</v>
      </c>
      <c r="L7" s="112"/>
      <c r="M7" s="112"/>
      <c r="N7" s="112"/>
      <c r="O7" s="112"/>
      <c r="P7" s="112"/>
      <c r="Q7" s="112"/>
      <c r="R7" s="112"/>
    </row>
    <row r="8" spans="1:18" ht="26.15" customHeight="1">
      <c r="A8" s="61"/>
      <c r="B8" s="62" t="s">
        <v>148</v>
      </c>
      <c r="C8" s="62"/>
      <c r="D8" s="62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1"/>
      <c r="Q8" s="61"/>
      <c r="R8" s="61"/>
    </row>
    <row r="9" spans="1:18" ht="26.15" customHeight="1">
      <c r="A9" s="64"/>
      <c r="B9" s="64"/>
      <c r="C9" s="64"/>
      <c r="D9" s="64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1"/>
      <c r="Q9" s="61"/>
      <c r="R9" s="61"/>
    </row>
    <row r="10" spans="1:18" ht="26.15" customHeight="1">
      <c r="A10" s="64"/>
      <c r="B10" s="64"/>
      <c r="C10" s="64"/>
      <c r="D10" s="64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1"/>
      <c r="Q10" s="61"/>
      <c r="R10" s="61"/>
    </row>
    <row r="11" spans="1:18" ht="26.15" customHeight="1">
      <c r="A11" s="65"/>
      <c r="B11" s="65"/>
      <c r="C11" s="65"/>
      <c r="D11" s="65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7"/>
      <c r="Q11" s="67"/>
      <c r="R11" s="67"/>
    </row>
  </sheetData>
  <mergeCells count="18">
    <mergeCell ref="O6:O7"/>
    <mergeCell ref="P6:P7"/>
    <mergeCell ref="A2:R2"/>
    <mergeCell ref="A3:R3"/>
    <mergeCell ref="Q4:R4"/>
    <mergeCell ref="E5:N5"/>
    <mergeCell ref="O5:P5"/>
    <mergeCell ref="Q5:Q7"/>
    <mergeCell ref="R5:R7"/>
    <mergeCell ref="F6:K6"/>
    <mergeCell ref="A5:A7"/>
    <mergeCell ref="B5:B7"/>
    <mergeCell ref="C5:C7"/>
    <mergeCell ref="D5:D7"/>
    <mergeCell ref="E6:E7"/>
    <mergeCell ref="L6:L7"/>
    <mergeCell ref="M6:M7"/>
    <mergeCell ref="N6:N7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C11"/>
  <sheetViews>
    <sheetView zoomScale="90" zoomScaleNormal="90" workbookViewId="0">
      <selection activeCell="D11" sqref="D11"/>
    </sheetView>
  </sheetViews>
  <sheetFormatPr defaultColWidth="10" defaultRowHeight="14"/>
  <cols>
    <col min="1" max="1" width="7.7265625" customWidth="1"/>
    <col min="2" max="2" width="19.6328125" customWidth="1"/>
    <col min="3" max="3" width="19.26953125" customWidth="1"/>
    <col min="4" max="4" width="10.7265625" customWidth="1"/>
    <col min="5" max="10" width="5.90625" customWidth="1"/>
    <col min="11" max="14" width="6" customWidth="1"/>
    <col min="15" max="15" width="7.6328125" customWidth="1"/>
    <col min="16" max="17" width="6" customWidth="1"/>
    <col min="18" max="18" width="7.26953125" customWidth="1"/>
    <col min="19" max="20" width="6" customWidth="1"/>
    <col min="21" max="23" width="5.90625" customWidth="1"/>
    <col min="24" max="24" width="7.7265625" customWidth="1"/>
    <col min="25" max="25" width="8" customWidth="1"/>
    <col min="26" max="26" width="13.6328125" customWidth="1"/>
    <col min="27" max="27" width="13.08984375" customWidth="1"/>
    <col min="28" max="28" width="9.36328125" customWidth="1"/>
    <col min="29" max="29" width="10.36328125" customWidth="1"/>
    <col min="30" max="30" width="9.7265625" customWidth="1"/>
  </cols>
  <sheetData>
    <row r="1" spans="1:29" ht="16.399999999999999" customHeight="1">
      <c r="A1" s="1"/>
    </row>
    <row r="2" spans="1:29" ht="38.9" customHeight="1">
      <c r="A2" s="108" t="s">
        <v>35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</row>
    <row r="3" spans="1:29" ht="24.25" customHeight="1">
      <c r="A3" s="109" t="s">
        <v>509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21.65" customHeight="1">
      <c r="AB4" s="113" t="s">
        <v>44</v>
      </c>
      <c r="AC4" s="113"/>
    </row>
    <row r="5" spans="1:29" ht="25" customHeight="1">
      <c r="A5" s="112" t="s">
        <v>225</v>
      </c>
      <c r="B5" s="112" t="s">
        <v>510</v>
      </c>
      <c r="C5" s="112" t="s">
        <v>511</v>
      </c>
      <c r="D5" s="112" t="s">
        <v>512</v>
      </c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 t="s">
        <v>513</v>
      </c>
      <c r="V5" s="112"/>
      <c r="W5" s="112"/>
      <c r="X5" s="112"/>
      <c r="Y5" s="112"/>
      <c r="Z5" s="112"/>
      <c r="AA5" s="112"/>
      <c r="AB5" s="112"/>
      <c r="AC5" s="112" t="s">
        <v>514</v>
      </c>
    </row>
    <row r="6" spans="1:29" ht="33.65" customHeight="1">
      <c r="A6" s="112"/>
      <c r="B6" s="112"/>
      <c r="C6" s="112"/>
      <c r="D6" s="112" t="s">
        <v>148</v>
      </c>
      <c r="E6" s="112" t="s">
        <v>515</v>
      </c>
      <c r="F6" s="112"/>
      <c r="G6" s="112" t="s">
        <v>516</v>
      </c>
      <c r="H6" s="112"/>
      <c r="I6" s="112" t="s">
        <v>517</v>
      </c>
      <c r="J6" s="112"/>
      <c r="K6" s="112" t="s">
        <v>518</v>
      </c>
      <c r="L6" s="112"/>
      <c r="M6" s="112"/>
      <c r="N6" s="112"/>
      <c r="O6" s="112" t="s">
        <v>519</v>
      </c>
      <c r="P6" s="112"/>
      <c r="Q6" s="112"/>
      <c r="R6" s="112"/>
      <c r="S6" s="112" t="s">
        <v>520</v>
      </c>
      <c r="T6" s="112"/>
      <c r="U6" s="112" t="s">
        <v>515</v>
      </c>
      <c r="V6" s="112" t="s">
        <v>516</v>
      </c>
      <c r="W6" s="112" t="s">
        <v>517</v>
      </c>
      <c r="X6" s="112" t="s">
        <v>518</v>
      </c>
      <c r="Y6" s="112"/>
      <c r="Z6" s="112" t="s">
        <v>521</v>
      </c>
      <c r="AA6" s="112"/>
      <c r="AB6" s="112" t="s">
        <v>522</v>
      </c>
      <c r="AC6" s="112"/>
    </row>
    <row r="7" spans="1:29" ht="51.75" customHeight="1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 t="s">
        <v>523</v>
      </c>
      <c r="L7" s="112"/>
      <c r="M7" s="112" t="s">
        <v>524</v>
      </c>
      <c r="N7" s="112"/>
      <c r="O7" s="112" t="s">
        <v>525</v>
      </c>
      <c r="P7" s="112"/>
      <c r="Q7" s="112" t="s">
        <v>526</v>
      </c>
      <c r="R7" s="112"/>
      <c r="S7" s="112"/>
      <c r="T7" s="112"/>
      <c r="U7" s="112"/>
      <c r="V7" s="112"/>
      <c r="W7" s="112"/>
      <c r="X7" s="2" t="s">
        <v>523</v>
      </c>
      <c r="Y7" s="2" t="s">
        <v>524</v>
      </c>
      <c r="Z7" s="2" t="s">
        <v>527</v>
      </c>
      <c r="AA7" s="2" t="s">
        <v>528</v>
      </c>
      <c r="AB7" s="112"/>
      <c r="AC7" s="112"/>
    </row>
    <row r="8" spans="1:29" ht="28.5" customHeight="1">
      <c r="A8" s="112"/>
      <c r="B8" s="112"/>
      <c r="C8" s="112"/>
      <c r="D8" s="2" t="s">
        <v>301</v>
      </c>
      <c r="E8" s="2" t="s">
        <v>529</v>
      </c>
      <c r="F8" s="2" t="s">
        <v>301</v>
      </c>
      <c r="G8" s="2" t="s">
        <v>529</v>
      </c>
      <c r="H8" s="2" t="s">
        <v>301</v>
      </c>
      <c r="I8" s="2" t="s">
        <v>530</v>
      </c>
      <c r="J8" s="2" t="s">
        <v>301</v>
      </c>
      <c r="K8" s="2" t="s">
        <v>531</v>
      </c>
      <c r="L8" s="2" t="s">
        <v>301</v>
      </c>
      <c r="M8" s="2" t="s">
        <v>531</v>
      </c>
      <c r="N8" s="2" t="s">
        <v>301</v>
      </c>
      <c r="O8" s="2" t="s">
        <v>531</v>
      </c>
      <c r="P8" s="2" t="s">
        <v>301</v>
      </c>
      <c r="Q8" s="2" t="s">
        <v>531</v>
      </c>
      <c r="R8" s="2" t="s">
        <v>301</v>
      </c>
      <c r="S8" s="2" t="s">
        <v>531</v>
      </c>
      <c r="T8" s="2" t="s">
        <v>301</v>
      </c>
      <c r="U8" s="2" t="s">
        <v>529</v>
      </c>
      <c r="V8" s="2" t="s">
        <v>529</v>
      </c>
      <c r="W8" s="2" t="s">
        <v>530</v>
      </c>
      <c r="X8" s="2" t="s">
        <v>531</v>
      </c>
      <c r="Y8" s="2" t="s">
        <v>531</v>
      </c>
      <c r="Z8" s="2" t="s">
        <v>531</v>
      </c>
      <c r="AA8" s="2" t="s">
        <v>531</v>
      </c>
      <c r="AB8" s="2" t="s">
        <v>531</v>
      </c>
      <c r="AC8" s="112"/>
    </row>
    <row r="9" spans="1:29" ht="22.9" customHeight="1">
      <c r="A9" s="2" t="s">
        <v>532</v>
      </c>
      <c r="B9" s="3"/>
      <c r="C9" s="3"/>
      <c r="D9" s="56"/>
      <c r="E9" s="57"/>
      <c r="F9" s="56"/>
      <c r="G9" s="57"/>
      <c r="H9" s="56"/>
      <c r="I9" s="57"/>
      <c r="J9" s="56"/>
      <c r="K9" s="57"/>
      <c r="L9" s="56"/>
      <c r="M9" s="57"/>
      <c r="N9" s="56"/>
      <c r="O9" s="57"/>
      <c r="P9" s="56"/>
      <c r="Q9" s="57"/>
      <c r="R9" s="56"/>
      <c r="S9" s="57"/>
      <c r="T9" s="56"/>
      <c r="U9" s="57"/>
      <c r="V9" s="57"/>
      <c r="W9" s="57"/>
      <c r="X9" s="57"/>
      <c r="Y9" s="57"/>
      <c r="Z9" s="57"/>
      <c r="AA9" s="57"/>
      <c r="AB9" s="57"/>
      <c r="AC9" s="3"/>
    </row>
    <row r="10" spans="1:29" ht="22.9" customHeight="1">
      <c r="A10" s="51"/>
      <c r="B10" s="51"/>
      <c r="C10" s="3"/>
      <c r="D10" s="58"/>
      <c r="E10" s="59"/>
      <c r="F10" s="58"/>
      <c r="G10" s="59"/>
      <c r="H10" s="58"/>
      <c r="I10" s="59"/>
      <c r="J10" s="58"/>
      <c r="K10" s="59"/>
      <c r="L10" s="58"/>
      <c r="M10" s="59"/>
      <c r="N10" s="58"/>
      <c r="O10" s="59"/>
      <c r="P10" s="58"/>
      <c r="Q10" s="59"/>
      <c r="R10" s="58"/>
      <c r="S10" s="59"/>
      <c r="T10" s="58"/>
      <c r="U10" s="59"/>
      <c r="V10" s="59"/>
      <c r="W10" s="59"/>
      <c r="X10" s="59"/>
      <c r="Y10" s="59"/>
      <c r="Z10" s="59"/>
      <c r="AA10" s="59"/>
      <c r="AB10" s="59"/>
      <c r="AC10" s="3"/>
    </row>
    <row r="11" spans="1:29" ht="22.9" customHeight="1">
      <c r="A11" s="51"/>
      <c r="B11" s="51"/>
      <c r="C11" s="3"/>
      <c r="D11" s="60"/>
      <c r="E11" s="3"/>
      <c r="F11" s="60"/>
      <c r="G11" s="3"/>
      <c r="H11" s="60"/>
      <c r="I11" s="3"/>
      <c r="J11" s="60"/>
      <c r="K11" s="3"/>
      <c r="L11" s="60"/>
      <c r="M11" s="3"/>
      <c r="N11" s="60"/>
      <c r="O11" s="3"/>
      <c r="P11" s="60"/>
      <c r="Q11" s="3"/>
      <c r="R11" s="60"/>
      <c r="S11" s="3"/>
      <c r="T11" s="60"/>
      <c r="U11" s="3"/>
      <c r="V11" s="3"/>
      <c r="W11" s="3"/>
      <c r="X11" s="3"/>
      <c r="Y11" s="3"/>
      <c r="Z11" s="3"/>
      <c r="AA11" s="3"/>
      <c r="AB11" s="3"/>
      <c r="AC11" s="3"/>
    </row>
  </sheetData>
  <mergeCells count="26">
    <mergeCell ref="X6:Y6"/>
    <mergeCell ref="Z6:AA6"/>
    <mergeCell ref="K7:L7"/>
    <mergeCell ref="M7:N7"/>
    <mergeCell ref="O7:P7"/>
    <mergeCell ref="Q7:R7"/>
    <mergeCell ref="U6:U7"/>
    <mergeCell ref="V6:V7"/>
    <mergeCell ref="W6:W7"/>
    <mergeCell ref="S6:T7"/>
    <mergeCell ref="A2:AC2"/>
    <mergeCell ref="A3:AC3"/>
    <mergeCell ref="AB4:AC4"/>
    <mergeCell ref="D5:T5"/>
    <mergeCell ref="U5:AB5"/>
    <mergeCell ref="A5:A8"/>
    <mergeCell ref="B5:B8"/>
    <mergeCell ref="C5:C8"/>
    <mergeCell ref="D6:D7"/>
    <mergeCell ref="AB6:AB7"/>
    <mergeCell ref="AC5:AC8"/>
    <mergeCell ref="E6:F7"/>
    <mergeCell ref="G6:H7"/>
    <mergeCell ref="I6:J7"/>
    <mergeCell ref="K6:N6"/>
    <mergeCell ref="O6:R6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E18"/>
  <sheetViews>
    <sheetView topLeftCell="A7" zoomScale="80" zoomScaleNormal="80" workbookViewId="0">
      <selection activeCell="Q27" sqref="Q27"/>
    </sheetView>
  </sheetViews>
  <sheetFormatPr defaultColWidth="10" defaultRowHeight="14"/>
  <cols>
    <col min="1" max="1" width="5" customWidth="1"/>
    <col min="2" max="2" width="4.7265625" style="41" customWidth="1"/>
    <col min="3" max="3" width="5.453125" customWidth="1"/>
    <col min="4" max="4" width="12.90625" customWidth="1"/>
    <col min="5" max="5" width="11.90625" customWidth="1"/>
    <col min="6" max="6" width="24.90625" customWidth="1"/>
    <col min="7" max="7" width="11.90625" customWidth="1"/>
    <col min="8" max="8" width="26.08984375" customWidth="1"/>
    <col min="9" max="9" width="8.08984375" customWidth="1"/>
    <col min="10" max="14" width="11" customWidth="1"/>
    <col min="15" max="15" width="14.26953125" customWidth="1"/>
    <col min="16" max="16" width="12.08984375" customWidth="1"/>
    <col min="17" max="17" width="15.453125" customWidth="1"/>
    <col min="18" max="18" width="13" customWidth="1"/>
    <col min="19" max="19" width="11.453125" customWidth="1"/>
    <col min="20" max="20" width="11.26953125" customWidth="1"/>
    <col min="21" max="21" width="10.453125" customWidth="1"/>
    <col min="22" max="23" width="9" customWidth="1"/>
    <col min="24" max="24" width="10.36328125" customWidth="1"/>
    <col min="25" max="30" width="9" customWidth="1"/>
    <col min="31" max="31" width="12.36328125" customWidth="1"/>
    <col min="32" max="33" width="9.7265625" customWidth="1"/>
  </cols>
  <sheetData>
    <row r="1" spans="1:31" ht="16.399999999999999" customHeight="1">
      <c r="A1" s="1"/>
    </row>
    <row r="2" spans="1:31" ht="43.9" customHeight="1">
      <c r="A2" s="108" t="s">
        <v>36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</row>
    <row r="3" spans="1:31" ht="21.6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</row>
    <row r="4" spans="1:31" ht="21.65" customHeight="1">
      <c r="A4" s="109"/>
      <c r="B4" s="109"/>
      <c r="C4" s="109"/>
      <c r="D4" s="109"/>
      <c r="E4" s="109"/>
      <c r="AC4" s="113" t="s">
        <v>44</v>
      </c>
      <c r="AD4" s="113"/>
      <c r="AE4" s="113"/>
    </row>
    <row r="5" spans="1:31" ht="34.5" customHeight="1">
      <c r="A5" s="112" t="s">
        <v>224</v>
      </c>
      <c r="B5" s="112"/>
      <c r="C5" s="112"/>
      <c r="D5" s="112" t="s">
        <v>225</v>
      </c>
      <c r="E5" s="112" t="s">
        <v>484</v>
      </c>
      <c r="F5" s="112" t="s">
        <v>281</v>
      </c>
      <c r="G5" s="112" t="s">
        <v>533</v>
      </c>
      <c r="H5" s="112" t="s">
        <v>534</v>
      </c>
      <c r="I5" s="112" t="s">
        <v>535</v>
      </c>
      <c r="J5" s="112" t="s">
        <v>536</v>
      </c>
      <c r="K5" s="112" t="s">
        <v>537</v>
      </c>
      <c r="L5" s="112" t="s">
        <v>538</v>
      </c>
      <c r="M5" s="112" t="s">
        <v>539</v>
      </c>
      <c r="N5" s="112" t="s">
        <v>540</v>
      </c>
      <c r="O5" s="112" t="s">
        <v>541</v>
      </c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 t="s">
        <v>514</v>
      </c>
    </row>
    <row r="6" spans="1:31" ht="35.5" customHeight="1">
      <c r="A6" s="112" t="s">
        <v>242</v>
      </c>
      <c r="B6" s="112" t="s">
        <v>243</v>
      </c>
      <c r="C6" s="112" t="s">
        <v>244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 t="s">
        <v>171</v>
      </c>
      <c r="P6" s="112" t="s">
        <v>542</v>
      </c>
      <c r="Q6" s="112"/>
      <c r="R6" s="112"/>
      <c r="S6" s="112" t="s">
        <v>543</v>
      </c>
      <c r="T6" s="112" t="s">
        <v>153</v>
      </c>
      <c r="U6" s="112" t="s">
        <v>544</v>
      </c>
      <c r="V6" s="112" t="s">
        <v>545</v>
      </c>
      <c r="W6" s="112"/>
      <c r="X6" s="112"/>
      <c r="Y6" s="112" t="s">
        <v>157</v>
      </c>
      <c r="Z6" s="112" t="s">
        <v>158</v>
      </c>
      <c r="AA6" s="112" t="s">
        <v>159</v>
      </c>
      <c r="AB6" s="112" t="s">
        <v>160</v>
      </c>
      <c r="AC6" s="112" t="s">
        <v>161</v>
      </c>
      <c r="AD6" s="112" t="s">
        <v>142</v>
      </c>
      <c r="AE6" s="112"/>
    </row>
    <row r="7" spans="1:31" ht="41.5" customHeight="1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2" t="s">
        <v>546</v>
      </c>
      <c r="Q7" s="2" t="s">
        <v>173</v>
      </c>
      <c r="R7" s="2" t="s">
        <v>177</v>
      </c>
      <c r="S7" s="112"/>
      <c r="T7" s="112"/>
      <c r="U7" s="112"/>
      <c r="V7" s="2" t="s">
        <v>163</v>
      </c>
      <c r="W7" s="2" t="s">
        <v>164</v>
      </c>
      <c r="X7" s="2" t="s">
        <v>165</v>
      </c>
      <c r="Y7" s="112"/>
      <c r="Z7" s="112"/>
      <c r="AA7" s="112"/>
      <c r="AB7" s="112"/>
      <c r="AC7" s="112"/>
      <c r="AD7" s="112"/>
      <c r="AE7" s="112"/>
    </row>
    <row r="8" spans="1:31" ht="28.5" customHeight="1">
      <c r="A8" s="49"/>
      <c r="B8" s="2"/>
      <c r="C8" s="49"/>
      <c r="D8" s="49"/>
      <c r="E8" s="49" t="s">
        <v>148</v>
      </c>
      <c r="F8" s="49"/>
      <c r="G8" s="49"/>
      <c r="H8" s="49"/>
      <c r="I8" s="49"/>
      <c r="J8" s="49"/>
      <c r="K8" s="49"/>
      <c r="L8" s="49"/>
      <c r="M8" s="49"/>
      <c r="N8" s="49">
        <f>SUM(N9:N18)</f>
        <v>4950</v>
      </c>
      <c r="O8" s="49">
        <f t="shared" ref="O8:Q8" si="0">SUM(O9:O18)</f>
        <v>4950</v>
      </c>
      <c r="P8" s="49">
        <f t="shared" si="0"/>
        <v>4950</v>
      </c>
      <c r="Q8" s="49">
        <f t="shared" si="0"/>
        <v>4950</v>
      </c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49"/>
    </row>
    <row r="9" spans="1:31" ht="26.65" customHeight="1">
      <c r="A9" s="2">
        <v>205</v>
      </c>
      <c r="B9" s="54" t="s">
        <v>252</v>
      </c>
      <c r="C9" s="2">
        <v>99</v>
      </c>
      <c r="D9" s="50">
        <v>203001</v>
      </c>
      <c r="E9" s="50" t="s">
        <v>167</v>
      </c>
      <c r="F9" s="49" t="s">
        <v>547</v>
      </c>
      <c r="G9" s="49" t="s">
        <v>548</v>
      </c>
      <c r="H9" s="49" t="s">
        <v>547</v>
      </c>
      <c r="I9" s="49"/>
      <c r="J9" s="49">
        <v>202201</v>
      </c>
      <c r="K9" s="49">
        <v>202212</v>
      </c>
      <c r="L9" s="49">
        <v>750</v>
      </c>
      <c r="M9" s="49" t="s">
        <v>549</v>
      </c>
      <c r="N9" s="49">
        <v>250</v>
      </c>
      <c r="O9" s="55">
        <v>250</v>
      </c>
      <c r="P9" s="55">
        <v>250</v>
      </c>
      <c r="Q9" s="55">
        <v>250</v>
      </c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49"/>
    </row>
    <row r="10" spans="1:31" ht="26.65" customHeight="1">
      <c r="A10" s="2">
        <v>205</v>
      </c>
      <c r="B10" s="54" t="s">
        <v>252</v>
      </c>
      <c r="C10" s="2">
        <v>99</v>
      </c>
      <c r="D10" s="50">
        <v>203001</v>
      </c>
      <c r="E10" s="50" t="s">
        <v>167</v>
      </c>
      <c r="F10" s="49" t="s">
        <v>550</v>
      </c>
      <c r="G10" s="49" t="s">
        <v>551</v>
      </c>
      <c r="H10" s="49" t="s">
        <v>550</v>
      </c>
      <c r="I10" s="49"/>
      <c r="J10" s="49">
        <v>202201</v>
      </c>
      <c r="K10" s="49">
        <v>202212</v>
      </c>
      <c r="L10" s="49">
        <v>70</v>
      </c>
      <c r="M10" s="49" t="s">
        <v>552</v>
      </c>
      <c r="N10" s="49">
        <v>250</v>
      </c>
      <c r="O10" s="55">
        <v>250</v>
      </c>
      <c r="P10" s="49">
        <v>250</v>
      </c>
      <c r="Q10" s="49">
        <v>250</v>
      </c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49"/>
    </row>
    <row r="11" spans="1:31" ht="26.65" customHeight="1">
      <c r="A11" s="2">
        <v>205</v>
      </c>
      <c r="B11" s="54" t="s">
        <v>252</v>
      </c>
      <c r="C11" s="2">
        <v>99</v>
      </c>
      <c r="D11" s="50">
        <v>203001</v>
      </c>
      <c r="E11" s="50" t="s">
        <v>167</v>
      </c>
      <c r="F11" s="49" t="s">
        <v>553</v>
      </c>
      <c r="G11" s="49" t="s">
        <v>554</v>
      </c>
      <c r="H11" s="49" t="s">
        <v>553</v>
      </c>
      <c r="I11" s="49"/>
      <c r="J11" s="49">
        <v>202201</v>
      </c>
      <c r="K11" s="49">
        <v>202212</v>
      </c>
      <c r="L11" s="49">
        <v>10000</v>
      </c>
      <c r="M11" s="49" t="s">
        <v>555</v>
      </c>
      <c r="N11" s="49">
        <v>150</v>
      </c>
      <c r="O11" s="55">
        <v>150</v>
      </c>
      <c r="P11" s="55">
        <v>150</v>
      </c>
      <c r="Q11" s="55">
        <v>150</v>
      </c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49"/>
    </row>
    <row r="12" spans="1:31" ht="26.65" customHeight="1">
      <c r="A12" s="2">
        <v>205</v>
      </c>
      <c r="B12" s="54" t="s">
        <v>252</v>
      </c>
      <c r="C12" s="2">
        <v>99</v>
      </c>
      <c r="D12" s="50">
        <v>203001</v>
      </c>
      <c r="E12" s="50" t="s">
        <v>167</v>
      </c>
      <c r="F12" s="49" t="s">
        <v>556</v>
      </c>
      <c r="G12" s="49" t="s">
        <v>557</v>
      </c>
      <c r="H12" s="49" t="s">
        <v>556</v>
      </c>
      <c r="I12" s="49"/>
      <c r="J12" s="49">
        <v>202201</v>
      </c>
      <c r="K12" s="49">
        <v>202212</v>
      </c>
      <c r="L12" s="49">
        <v>5000</v>
      </c>
      <c r="M12" s="49" t="s">
        <v>555</v>
      </c>
      <c r="N12" s="49">
        <v>50</v>
      </c>
      <c r="O12" s="55">
        <v>50</v>
      </c>
      <c r="P12" s="55">
        <v>50</v>
      </c>
      <c r="Q12" s="55">
        <v>50</v>
      </c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49"/>
    </row>
    <row r="13" spans="1:31" ht="26.65" customHeight="1">
      <c r="A13" s="2">
        <v>205</v>
      </c>
      <c r="B13" s="54" t="s">
        <v>252</v>
      </c>
      <c r="C13" s="2">
        <v>99</v>
      </c>
      <c r="D13" s="50">
        <v>203001</v>
      </c>
      <c r="E13" s="50" t="s">
        <v>167</v>
      </c>
      <c r="F13" s="49" t="s">
        <v>558</v>
      </c>
      <c r="G13" s="49" t="s">
        <v>559</v>
      </c>
      <c r="H13" s="49" t="s">
        <v>558</v>
      </c>
      <c r="I13" s="49"/>
      <c r="J13" s="49">
        <v>202201</v>
      </c>
      <c r="K13" s="49">
        <v>202212</v>
      </c>
      <c r="L13" s="49">
        <v>30000</v>
      </c>
      <c r="M13" s="49" t="s">
        <v>560</v>
      </c>
      <c r="N13" s="49">
        <v>150</v>
      </c>
      <c r="O13" s="55">
        <v>150</v>
      </c>
      <c r="P13" s="55">
        <v>150</v>
      </c>
      <c r="Q13" s="55">
        <v>150</v>
      </c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49"/>
    </row>
    <row r="14" spans="1:31" ht="26.65" customHeight="1">
      <c r="A14" s="2">
        <v>205</v>
      </c>
      <c r="B14" s="54" t="s">
        <v>252</v>
      </c>
      <c r="C14" s="2">
        <v>99</v>
      </c>
      <c r="D14" s="50">
        <v>203001</v>
      </c>
      <c r="E14" s="50" t="s">
        <v>167</v>
      </c>
      <c r="F14" s="49" t="s">
        <v>561</v>
      </c>
      <c r="G14" s="49" t="s">
        <v>562</v>
      </c>
      <c r="H14" s="49" t="s">
        <v>561</v>
      </c>
      <c r="I14" s="49"/>
      <c r="J14" s="49">
        <v>202201</v>
      </c>
      <c r="K14" s="49">
        <v>202212</v>
      </c>
      <c r="L14" s="49">
        <v>10000</v>
      </c>
      <c r="M14" s="49" t="s">
        <v>529</v>
      </c>
      <c r="N14" s="49">
        <v>3000</v>
      </c>
      <c r="O14" s="49">
        <v>3000</v>
      </c>
      <c r="P14" s="49">
        <v>3000</v>
      </c>
      <c r="Q14" s="49">
        <v>3000</v>
      </c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49"/>
    </row>
    <row r="15" spans="1:31" ht="26.65" customHeight="1">
      <c r="A15" s="2">
        <v>205</v>
      </c>
      <c r="B15" s="54" t="s">
        <v>252</v>
      </c>
      <c r="C15" s="2">
        <v>99</v>
      </c>
      <c r="D15" s="50">
        <v>203001</v>
      </c>
      <c r="E15" s="50" t="s">
        <v>167</v>
      </c>
      <c r="F15" s="49" t="s">
        <v>563</v>
      </c>
      <c r="G15" s="49" t="s">
        <v>564</v>
      </c>
      <c r="H15" s="49" t="s">
        <v>563</v>
      </c>
      <c r="I15" s="49"/>
      <c r="J15" s="49">
        <v>202201</v>
      </c>
      <c r="K15" s="49">
        <v>202212</v>
      </c>
      <c r="L15" s="49">
        <v>1000</v>
      </c>
      <c r="M15" s="49" t="s">
        <v>529</v>
      </c>
      <c r="N15" s="49">
        <v>200</v>
      </c>
      <c r="O15" s="49">
        <v>200</v>
      </c>
      <c r="P15" s="49">
        <v>200</v>
      </c>
      <c r="Q15" s="49">
        <v>200</v>
      </c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49"/>
    </row>
    <row r="16" spans="1:31" ht="26.65" customHeight="1">
      <c r="A16" s="2">
        <v>205</v>
      </c>
      <c r="B16" s="54" t="s">
        <v>252</v>
      </c>
      <c r="C16" s="2">
        <v>99</v>
      </c>
      <c r="D16" s="50">
        <v>203001</v>
      </c>
      <c r="E16" s="50" t="s">
        <v>167</v>
      </c>
      <c r="F16" s="49" t="s">
        <v>565</v>
      </c>
      <c r="G16" s="49" t="s">
        <v>566</v>
      </c>
      <c r="H16" s="49" t="s">
        <v>565</v>
      </c>
      <c r="I16" s="49"/>
      <c r="J16" s="49">
        <v>202201</v>
      </c>
      <c r="K16" s="49">
        <v>202212</v>
      </c>
      <c r="L16" s="49">
        <v>10000</v>
      </c>
      <c r="M16" s="49" t="s">
        <v>529</v>
      </c>
      <c r="N16" s="49">
        <v>400</v>
      </c>
      <c r="O16" s="49">
        <v>400</v>
      </c>
      <c r="P16" s="49">
        <v>400</v>
      </c>
      <c r="Q16" s="49">
        <v>400</v>
      </c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49"/>
    </row>
    <row r="17" spans="1:31" ht="26.65" customHeight="1">
      <c r="A17" s="2">
        <v>205</v>
      </c>
      <c r="B17" s="54" t="s">
        <v>252</v>
      </c>
      <c r="C17" s="2">
        <v>99</v>
      </c>
      <c r="D17" s="50">
        <v>203001</v>
      </c>
      <c r="E17" s="50" t="s">
        <v>167</v>
      </c>
      <c r="F17" s="49" t="s">
        <v>567</v>
      </c>
      <c r="G17" s="49" t="s">
        <v>568</v>
      </c>
      <c r="H17" s="49" t="s">
        <v>567</v>
      </c>
      <c r="I17" s="49"/>
      <c r="J17" s="49">
        <v>202201</v>
      </c>
      <c r="K17" s="49">
        <v>202212</v>
      </c>
      <c r="L17" s="49">
        <v>7000</v>
      </c>
      <c r="M17" s="49" t="s">
        <v>529</v>
      </c>
      <c r="N17" s="49">
        <v>400</v>
      </c>
      <c r="O17" s="49">
        <v>400</v>
      </c>
      <c r="P17" s="49">
        <v>400</v>
      </c>
      <c r="Q17" s="49">
        <v>400</v>
      </c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49"/>
    </row>
    <row r="18" spans="1:31" ht="26.65" customHeight="1">
      <c r="A18" s="2">
        <v>205</v>
      </c>
      <c r="B18" s="54" t="s">
        <v>252</v>
      </c>
      <c r="C18" s="2">
        <v>99</v>
      </c>
      <c r="D18" s="50">
        <v>203001</v>
      </c>
      <c r="E18" s="50" t="s">
        <v>167</v>
      </c>
      <c r="F18" s="49" t="s">
        <v>569</v>
      </c>
      <c r="G18" s="49" t="s">
        <v>570</v>
      </c>
      <c r="H18" s="49" t="s">
        <v>569</v>
      </c>
      <c r="I18" s="49"/>
      <c r="J18" s="49">
        <v>202201</v>
      </c>
      <c r="K18" s="49">
        <v>202212</v>
      </c>
      <c r="L18" s="49">
        <v>1250</v>
      </c>
      <c r="M18" s="49" t="s">
        <v>529</v>
      </c>
      <c r="N18" s="49">
        <v>100</v>
      </c>
      <c r="O18" s="49">
        <v>100</v>
      </c>
      <c r="P18" s="49">
        <v>100</v>
      </c>
      <c r="Q18" s="49">
        <v>100</v>
      </c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49"/>
    </row>
  </sheetData>
  <mergeCells count="33">
    <mergeCell ref="Z6:Z7"/>
    <mergeCell ref="AA6:AA7"/>
    <mergeCell ref="AB6:AB7"/>
    <mergeCell ref="AC6:AC7"/>
    <mergeCell ref="AD6:AD7"/>
    <mergeCell ref="O6:O7"/>
    <mergeCell ref="S6:S7"/>
    <mergeCell ref="T6:T7"/>
    <mergeCell ref="U6:U7"/>
    <mergeCell ref="Y6:Y7"/>
    <mergeCell ref="P6:R6"/>
    <mergeCell ref="V6:X6"/>
    <mergeCell ref="A6:A7"/>
    <mergeCell ref="B6:B7"/>
    <mergeCell ref="C6:C7"/>
    <mergeCell ref="D5:D7"/>
    <mergeCell ref="E5:E7"/>
    <mergeCell ref="K5:K7"/>
    <mergeCell ref="L5:L7"/>
    <mergeCell ref="M5:M7"/>
    <mergeCell ref="N5:N7"/>
    <mergeCell ref="A2:AE2"/>
    <mergeCell ref="A3:AE3"/>
    <mergeCell ref="A4:E4"/>
    <mergeCell ref="AC4:AE4"/>
    <mergeCell ref="A5:C5"/>
    <mergeCell ref="O5:AD5"/>
    <mergeCell ref="AE5:AE7"/>
    <mergeCell ref="F5:F7"/>
    <mergeCell ref="G5:G7"/>
    <mergeCell ref="H5:H7"/>
    <mergeCell ref="I5:I7"/>
    <mergeCell ref="J5:J7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13"/>
  <sheetViews>
    <sheetView topLeftCell="A7" workbookViewId="0">
      <selection activeCell="G16" sqref="G16"/>
    </sheetView>
  </sheetViews>
  <sheetFormatPr defaultColWidth="10" defaultRowHeight="14"/>
  <cols>
    <col min="1" max="2" width="13.90625" customWidth="1"/>
    <col min="3" max="3" width="12.6328125" customWidth="1"/>
    <col min="4" max="4" width="20.26953125" customWidth="1"/>
    <col min="5" max="5" width="28.6328125" customWidth="1"/>
    <col min="6" max="6" width="24.90625" customWidth="1"/>
    <col min="7" max="9" width="12.36328125" customWidth="1"/>
    <col min="10" max="13" width="10.36328125" customWidth="1"/>
    <col min="14" max="14" width="17.6328125" customWidth="1"/>
    <col min="15" max="15" width="10.36328125" customWidth="1"/>
    <col min="16" max="16" width="12.36328125" customWidth="1"/>
    <col min="17" max="18" width="9.7265625" customWidth="1"/>
  </cols>
  <sheetData>
    <row r="1" spans="1:16" ht="16.399999999999999" customHeight="1">
      <c r="A1" s="1"/>
    </row>
    <row r="2" spans="1:16" ht="41.5" customHeight="1">
      <c r="A2" s="108" t="s">
        <v>38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6" ht="24.2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spans="1:16" ht="21.65" customHeight="1">
      <c r="N4" s="113" t="s">
        <v>44</v>
      </c>
      <c r="O4" s="113"/>
      <c r="P4" s="113"/>
    </row>
    <row r="5" spans="1:16" ht="25.9" customHeight="1">
      <c r="A5" s="112" t="s">
        <v>571</v>
      </c>
      <c r="B5" s="112" t="s">
        <v>572</v>
      </c>
      <c r="C5" s="112" t="s">
        <v>573</v>
      </c>
      <c r="D5" s="112"/>
      <c r="E5" s="112"/>
      <c r="F5" s="112" t="s">
        <v>574</v>
      </c>
      <c r="G5" s="112" t="s">
        <v>575</v>
      </c>
      <c r="H5" s="112"/>
      <c r="I5" s="112"/>
      <c r="J5" s="112"/>
      <c r="K5" s="112"/>
      <c r="L5" s="112"/>
      <c r="M5" s="112"/>
      <c r="N5" s="112" t="s">
        <v>576</v>
      </c>
      <c r="O5" s="112" t="s">
        <v>577</v>
      </c>
      <c r="P5" s="112" t="s">
        <v>578</v>
      </c>
    </row>
    <row r="6" spans="1:16" ht="28.5" customHeight="1">
      <c r="A6" s="112"/>
      <c r="B6" s="112"/>
      <c r="C6" s="112" t="s">
        <v>579</v>
      </c>
      <c r="D6" s="112" t="s">
        <v>580</v>
      </c>
      <c r="E6" s="112" t="s">
        <v>581</v>
      </c>
      <c r="F6" s="112"/>
      <c r="G6" s="112" t="s">
        <v>582</v>
      </c>
      <c r="H6" s="112" t="s">
        <v>583</v>
      </c>
      <c r="I6" s="112"/>
      <c r="J6" s="112"/>
      <c r="K6" s="112"/>
      <c r="L6" s="112"/>
      <c r="M6" s="112" t="s">
        <v>584</v>
      </c>
      <c r="N6" s="112"/>
      <c r="O6" s="112"/>
      <c r="P6" s="112"/>
    </row>
    <row r="7" spans="1:16" ht="39.65" customHeight="1">
      <c r="A7" s="112"/>
      <c r="B7" s="112"/>
      <c r="C7" s="112"/>
      <c r="D7" s="112"/>
      <c r="E7" s="112"/>
      <c r="F7" s="112"/>
      <c r="G7" s="112"/>
      <c r="H7" s="2" t="s">
        <v>150</v>
      </c>
      <c r="I7" s="2" t="s">
        <v>542</v>
      </c>
      <c r="J7" s="2" t="s">
        <v>504</v>
      </c>
      <c r="K7" s="2" t="s">
        <v>153</v>
      </c>
      <c r="L7" s="2" t="s">
        <v>155</v>
      </c>
      <c r="M7" s="112"/>
      <c r="N7" s="112"/>
      <c r="O7" s="112"/>
      <c r="P7" s="112"/>
    </row>
    <row r="8" spans="1:16" ht="22.9" customHeight="1">
      <c r="A8" s="49"/>
      <c r="B8" s="49" t="s">
        <v>148</v>
      </c>
      <c r="C8" s="49"/>
      <c r="D8" s="49"/>
      <c r="E8" s="49"/>
      <c r="F8" s="49"/>
      <c r="G8" s="53">
        <f>SUM(G9:G13)</f>
        <v>850</v>
      </c>
      <c r="H8" s="53">
        <f t="shared" ref="H8:I8" si="0">SUM(H9:H13)</f>
        <v>850</v>
      </c>
      <c r="I8" s="53">
        <f t="shared" si="0"/>
        <v>850</v>
      </c>
      <c r="J8" s="53"/>
      <c r="K8" s="53"/>
      <c r="L8" s="53"/>
      <c r="M8" s="53"/>
      <c r="N8" s="49"/>
      <c r="O8" s="49"/>
      <c r="P8" s="49"/>
    </row>
    <row r="9" spans="1:16" ht="22.9" customHeight="1">
      <c r="A9" s="50">
        <v>203001</v>
      </c>
      <c r="B9" s="50" t="s">
        <v>167</v>
      </c>
      <c r="C9" s="49" t="s">
        <v>585</v>
      </c>
      <c r="D9" s="49" t="s">
        <v>586</v>
      </c>
      <c r="E9" s="49" t="s">
        <v>586</v>
      </c>
      <c r="F9" s="49" t="s">
        <v>586</v>
      </c>
      <c r="G9" s="53">
        <v>100</v>
      </c>
      <c r="H9" s="53">
        <v>100</v>
      </c>
      <c r="I9" s="53">
        <v>100</v>
      </c>
      <c r="J9" s="53"/>
      <c r="K9" s="53"/>
      <c r="L9" s="53"/>
      <c r="M9" s="53"/>
      <c r="N9" s="49"/>
      <c r="O9" s="49"/>
      <c r="P9" s="49"/>
    </row>
    <row r="10" spans="1:16" ht="22.9" customHeight="1">
      <c r="A10" s="50">
        <v>203001</v>
      </c>
      <c r="B10" s="50" t="s">
        <v>167</v>
      </c>
      <c r="C10" s="49" t="s">
        <v>587</v>
      </c>
      <c r="D10" s="49" t="s">
        <v>588</v>
      </c>
      <c r="E10" s="49" t="s">
        <v>588</v>
      </c>
      <c r="F10" s="49" t="s">
        <v>588</v>
      </c>
      <c r="G10" s="53">
        <v>50</v>
      </c>
      <c r="H10" s="53">
        <v>50</v>
      </c>
      <c r="I10" s="53">
        <v>50</v>
      </c>
      <c r="J10" s="53"/>
      <c r="K10" s="53"/>
      <c r="L10" s="53"/>
      <c r="M10" s="53"/>
      <c r="N10" s="49"/>
      <c r="O10" s="49"/>
      <c r="P10" s="49"/>
    </row>
    <row r="11" spans="1:16" ht="22.9" customHeight="1">
      <c r="A11" s="50">
        <v>203001</v>
      </c>
      <c r="B11" s="50" t="s">
        <v>167</v>
      </c>
      <c r="C11" s="49" t="s">
        <v>589</v>
      </c>
      <c r="D11" s="49" t="s">
        <v>590</v>
      </c>
      <c r="E11" s="49" t="s">
        <v>590</v>
      </c>
      <c r="F11" s="49" t="s">
        <v>590</v>
      </c>
      <c r="G11" s="53">
        <v>300</v>
      </c>
      <c r="H11" s="53">
        <v>300</v>
      </c>
      <c r="I11" s="53">
        <v>300</v>
      </c>
      <c r="J11" s="53"/>
      <c r="K11" s="53"/>
      <c r="L11" s="53"/>
      <c r="M11" s="53"/>
      <c r="N11" s="49"/>
      <c r="O11" s="49"/>
      <c r="P11" s="49"/>
    </row>
    <row r="12" spans="1:16" ht="22.9" customHeight="1">
      <c r="A12" s="50">
        <v>203001</v>
      </c>
      <c r="B12" s="50" t="s">
        <v>167</v>
      </c>
      <c r="C12" s="49" t="s">
        <v>591</v>
      </c>
      <c r="D12" s="49" t="s">
        <v>592</v>
      </c>
      <c r="E12" s="49" t="s">
        <v>592</v>
      </c>
      <c r="F12" s="49" t="s">
        <v>592</v>
      </c>
      <c r="G12" s="53">
        <v>300</v>
      </c>
      <c r="H12" s="53">
        <v>300</v>
      </c>
      <c r="I12" s="53">
        <v>300</v>
      </c>
      <c r="J12" s="53"/>
      <c r="K12" s="53"/>
      <c r="L12" s="53"/>
      <c r="M12" s="53"/>
      <c r="N12" s="49"/>
      <c r="O12" s="49"/>
      <c r="P12" s="49"/>
    </row>
    <row r="13" spans="1:16" ht="22.9" customHeight="1">
      <c r="A13" s="50">
        <v>203001</v>
      </c>
      <c r="B13" s="50" t="s">
        <v>167</v>
      </c>
      <c r="C13" s="51" t="s">
        <v>593</v>
      </c>
      <c r="D13" s="51" t="s">
        <v>594</v>
      </c>
      <c r="E13" s="3" t="s">
        <v>594</v>
      </c>
      <c r="F13" s="3" t="s">
        <v>594</v>
      </c>
      <c r="G13" s="4">
        <v>100</v>
      </c>
      <c r="H13" s="53">
        <v>100</v>
      </c>
      <c r="I13" s="4">
        <v>100</v>
      </c>
      <c r="J13" s="4"/>
      <c r="K13" s="4"/>
      <c r="L13" s="4"/>
      <c r="M13" s="4"/>
      <c r="N13" s="3"/>
      <c r="O13" s="3"/>
      <c r="P13" s="3"/>
    </row>
  </sheetData>
  <mergeCells count="17">
    <mergeCell ref="H6:L6"/>
    <mergeCell ref="F5:F7"/>
    <mergeCell ref="G6:G7"/>
    <mergeCell ref="A2:P2"/>
    <mergeCell ref="A3:P3"/>
    <mergeCell ref="N4:P4"/>
    <mergeCell ref="C5:E5"/>
    <mergeCell ref="G5:M5"/>
    <mergeCell ref="A5:A7"/>
    <mergeCell ref="B5:B7"/>
    <mergeCell ref="C6:C7"/>
    <mergeCell ref="D6:D7"/>
    <mergeCell ref="E6:E7"/>
    <mergeCell ref="M6:M7"/>
    <mergeCell ref="N5:N7"/>
    <mergeCell ref="O5:O7"/>
    <mergeCell ref="P5:P7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S8"/>
  <sheetViews>
    <sheetView topLeftCell="A4" workbookViewId="0">
      <selection activeCell="N8" sqref="N8"/>
    </sheetView>
  </sheetViews>
  <sheetFormatPr defaultColWidth="10" defaultRowHeight="14"/>
  <cols>
    <col min="1" max="1" width="13.90625" customWidth="1"/>
    <col min="2" max="2" width="14.08984375" customWidth="1"/>
    <col min="3" max="3" width="7.90625" customWidth="1"/>
    <col min="4" max="4" width="12.90625" customWidth="1"/>
    <col min="5" max="5" width="16" customWidth="1"/>
    <col min="6" max="7" width="12.453125" customWidth="1"/>
    <col min="8" max="16" width="9.7265625" customWidth="1"/>
    <col min="17" max="17" width="17.6328125" customWidth="1"/>
    <col min="18" max="18" width="10.36328125" customWidth="1"/>
    <col min="19" max="19" width="12.36328125" customWidth="1"/>
    <col min="20" max="20" width="9.7265625" customWidth="1"/>
  </cols>
  <sheetData>
    <row r="1" spans="1:19" ht="16.39999999999999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595</v>
      </c>
    </row>
    <row r="2" spans="1:19" ht="44.9" customHeight="1">
      <c r="A2" s="108" t="s">
        <v>39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ht="24.2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4" spans="1:19" ht="21.65" customHeight="1">
      <c r="Q4" s="113" t="s">
        <v>44</v>
      </c>
      <c r="R4" s="113"/>
      <c r="S4" s="113"/>
    </row>
    <row r="5" spans="1:19" ht="42.25" customHeight="1">
      <c r="A5" s="112" t="s">
        <v>225</v>
      </c>
      <c r="B5" s="112" t="s">
        <v>484</v>
      </c>
      <c r="C5" s="112" t="s">
        <v>596</v>
      </c>
      <c r="D5" s="112"/>
      <c r="E5" s="112"/>
      <c r="F5" s="112"/>
      <c r="G5" s="112" t="s">
        <v>597</v>
      </c>
      <c r="H5" s="112"/>
      <c r="I5" s="112"/>
      <c r="J5" s="112" t="s">
        <v>598</v>
      </c>
      <c r="K5" s="112"/>
      <c r="L5" s="112"/>
      <c r="M5" s="112"/>
      <c r="N5" s="112" t="s">
        <v>599</v>
      </c>
      <c r="O5" s="112"/>
      <c r="P5" s="112"/>
      <c r="Q5" s="112"/>
      <c r="R5" s="112"/>
      <c r="S5" s="2" t="s">
        <v>600</v>
      </c>
    </row>
    <row r="6" spans="1:19" ht="26.15" customHeight="1">
      <c r="A6" s="112"/>
      <c r="B6" s="112"/>
      <c r="C6" s="112" t="s">
        <v>601</v>
      </c>
      <c r="D6" s="112"/>
      <c r="E6" s="2" t="s">
        <v>602</v>
      </c>
      <c r="F6" s="2" t="s">
        <v>603</v>
      </c>
      <c r="G6" s="112" t="s">
        <v>604</v>
      </c>
      <c r="H6" s="112" t="s">
        <v>605</v>
      </c>
      <c r="I6" s="112" t="s">
        <v>606</v>
      </c>
      <c r="J6" s="112" t="s">
        <v>607</v>
      </c>
      <c r="K6" s="112" t="s">
        <v>608</v>
      </c>
      <c r="L6" s="112" t="s">
        <v>609</v>
      </c>
      <c r="M6" s="112" t="s">
        <v>610</v>
      </c>
      <c r="N6" s="2" t="s">
        <v>611</v>
      </c>
      <c r="O6" s="2" t="s">
        <v>612</v>
      </c>
      <c r="P6" s="2" t="s">
        <v>613</v>
      </c>
      <c r="Q6" s="2" t="s">
        <v>614</v>
      </c>
      <c r="R6" s="2" t="s">
        <v>615</v>
      </c>
      <c r="S6" s="112" t="s">
        <v>616</v>
      </c>
    </row>
    <row r="7" spans="1:19" ht="29.25" customHeight="1">
      <c r="A7" s="112"/>
      <c r="B7" s="112"/>
      <c r="C7" s="2" t="s">
        <v>617</v>
      </c>
      <c r="D7" s="2" t="s">
        <v>618</v>
      </c>
      <c r="E7" s="2" t="s">
        <v>619</v>
      </c>
      <c r="F7" s="2" t="s">
        <v>620</v>
      </c>
      <c r="G7" s="112"/>
      <c r="H7" s="112"/>
      <c r="I7" s="112"/>
      <c r="J7" s="112"/>
      <c r="K7" s="112"/>
      <c r="L7" s="112"/>
      <c r="M7" s="112"/>
      <c r="N7" s="2" t="s">
        <v>621</v>
      </c>
      <c r="O7" s="2" t="s">
        <v>622</v>
      </c>
      <c r="P7" s="2" t="s">
        <v>623</v>
      </c>
      <c r="Q7" s="2" t="s">
        <v>549</v>
      </c>
      <c r="R7" s="2" t="s">
        <v>624</v>
      </c>
      <c r="S7" s="112"/>
    </row>
    <row r="8" spans="1:19" ht="33.65" customHeight="1">
      <c r="A8" s="2">
        <v>203001</v>
      </c>
      <c r="B8" s="2" t="s">
        <v>167</v>
      </c>
      <c r="C8" s="2">
        <v>3200</v>
      </c>
      <c r="D8" s="2">
        <v>750</v>
      </c>
      <c r="E8" s="2"/>
      <c r="F8" s="2"/>
      <c r="G8" s="49">
        <v>1</v>
      </c>
      <c r="H8" s="2">
        <v>140</v>
      </c>
      <c r="I8" s="2"/>
      <c r="J8" s="2"/>
      <c r="K8" s="2">
        <v>6</v>
      </c>
      <c r="L8" s="2">
        <v>47</v>
      </c>
      <c r="M8" s="2">
        <v>1</v>
      </c>
      <c r="N8" s="2"/>
      <c r="O8" s="2"/>
      <c r="P8" s="2"/>
      <c r="Q8" s="2"/>
      <c r="R8" s="2"/>
      <c r="S8" s="2"/>
    </row>
  </sheetData>
  <mergeCells count="18">
    <mergeCell ref="S6:S7"/>
    <mergeCell ref="I6:I7"/>
    <mergeCell ref="J6:J7"/>
    <mergeCell ref="K6:K7"/>
    <mergeCell ref="L6:L7"/>
    <mergeCell ref="M6:M7"/>
    <mergeCell ref="C6:D6"/>
    <mergeCell ref="A5:A7"/>
    <mergeCell ref="B5:B7"/>
    <mergeCell ref="G6:G7"/>
    <mergeCell ref="H6:H7"/>
    <mergeCell ref="A2:S2"/>
    <mergeCell ref="A3:S3"/>
    <mergeCell ref="Q4:S4"/>
    <mergeCell ref="C5:F5"/>
    <mergeCell ref="G5:I5"/>
    <mergeCell ref="J5:M5"/>
    <mergeCell ref="N5:R5"/>
  </mergeCells>
  <phoneticPr fontId="45" type="noConversion"/>
  <pageMargins left="0.75" right="0.75" top="0.270000010728836" bottom="0.270000010728836" header="0" footer="0"/>
  <pageSetup paperSize="9" scale="61" fitToHeight="0"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C10"/>
  <sheetViews>
    <sheetView zoomScale="60" zoomScaleNormal="60" workbookViewId="0"/>
  </sheetViews>
  <sheetFormatPr defaultColWidth="10" defaultRowHeight="14"/>
  <cols>
    <col min="1" max="1" width="11.7265625" customWidth="1"/>
    <col min="2" max="2" width="27" customWidth="1"/>
    <col min="3" max="3" width="14.08984375" customWidth="1"/>
    <col min="4" max="4" width="12.90625" customWidth="1"/>
    <col min="5" max="5" width="27" customWidth="1"/>
    <col min="6" max="6" width="6.08984375" customWidth="1"/>
    <col min="7" max="7" width="6.26953125" customWidth="1"/>
    <col min="8" max="8" width="5.7265625" customWidth="1"/>
    <col min="9" max="9" width="6.26953125" customWidth="1"/>
    <col min="10" max="10" width="8" customWidth="1"/>
    <col min="11" max="11" width="6.36328125" customWidth="1"/>
    <col min="12" max="13" width="5.08984375" customWidth="1"/>
    <col min="14" max="14" width="5" customWidth="1"/>
    <col min="15" max="15" width="5.26953125" customWidth="1"/>
    <col min="16" max="17" width="7.90625" customWidth="1"/>
    <col min="18" max="18" width="8.26953125" customWidth="1"/>
    <col min="19" max="19" width="6.26953125" customWidth="1"/>
    <col min="20" max="20" width="5.6328125" customWidth="1"/>
    <col min="21" max="23" width="6.36328125" customWidth="1"/>
    <col min="24" max="24" width="8.26953125" customWidth="1"/>
    <col min="25" max="25" width="5.7265625" customWidth="1"/>
    <col min="26" max="26" width="6" customWidth="1"/>
    <col min="27" max="27" width="7.7265625" customWidth="1"/>
    <col min="28" max="28" width="8.08984375" customWidth="1"/>
    <col min="29" max="29" width="6.90625" customWidth="1"/>
    <col min="30" max="30" width="9.7265625" customWidth="1"/>
  </cols>
  <sheetData>
    <row r="1" spans="1:29" ht="16.399999999999999" customHeight="1">
      <c r="A1" s="1"/>
    </row>
    <row r="2" spans="1:29" ht="43.9" customHeight="1">
      <c r="A2" s="108" t="s">
        <v>625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</row>
    <row r="3" spans="1:29" ht="24.2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16.399999999999999" customHeight="1">
      <c r="AB4" s="121" t="s">
        <v>626</v>
      </c>
      <c r="AC4" s="121"/>
    </row>
    <row r="5" spans="1:29" ht="31.15" customHeight="1">
      <c r="A5" s="112" t="s">
        <v>280</v>
      </c>
      <c r="B5" s="112" t="s">
        <v>484</v>
      </c>
      <c r="C5" s="112" t="s">
        <v>627</v>
      </c>
      <c r="D5" s="112" t="s">
        <v>628</v>
      </c>
      <c r="E5" s="112" t="s">
        <v>629</v>
      </c>
      <c r="F5" s="112" t="s">
        <v>630</v>
      </c>
      <c r="G5" s="112"/>
      <c r="H5" s="112"/>
      <c r="I5" s="112"/>
      <c r="J5" s="112" t="s">
        <v>631</v>
      </c>
      <c r="K5" s="112"/>
      <c r="L5" s="112"/>
      <c r="M5" s="112"/>
      <c r="N5" s="112"/>
      <c r="O5" s="112"/>
      <c r="P5" s="112"/>
      <c r="Q5" s="112"/>
      <c r="R5" s="112"/>
      <c r="S5" s="112" t="s">
        <v>632</v>
      </c>
      <c r="T5" s="112"/>
      <c r="U5" s="112"/>
      <c r="V5" s="112"/>
      <c r="W5" s="112" t="s">
        <v>633</v>
      </c>
      <c r="X5" s="112"/>
      <c r="Y5" s="112"/>
      <c r="Z5" s="112"/>
      <c r="AA5" s="112" t="s">
        <v>634</v>
      </c>
      <c r="AB5" s="112" t="s">
        <v>635</v>
      </c>
      <c r="AC5" s="112" t="s">
        <v>636</v>
      </c>
    </row>
    <row r="6" spans="1:29" ht="37.15" customHeight="1">
      <c r="A6" s="112"/>
      <c r="B6" s="112"/>
      <c r="C6" s="112"/>
      <c r="D6" s="112"/>
      <c r="E6" s="112"/>
      <c r="F6" s="112" t="s">
        <v>148</v>
      </c>
      <c r="G6" s="112" t="s">
        <v>637</v>
      </c>
      <c r="H6" s="112" t="s">
        <v>638</v>
      </c>
      <c r="I6" s="112" t="s">
        <v>639</v>
      </c>
      <c r="J6" s="112" t="s">
        <v>148</v>
      </c>
      <c r="K6" s="112" t="s">
        <v>640</v>
      </c>
      <c r="L6" s="112"/>
      <c r="M6" s="112"/>
      <c r="N6" s="112"/>
      <c r="O6" s="112"/>
      <c r="P6" s="112" t="s">
        <v>641</v>
      </c>
      <c r="Q6" s="112" t="s">
        <v>642</v>
      </c>
      <c r="R6" s="112" t="s">
        <v>643</v>
      </c>
      <c r="S6" s="112" t="s">
        <v>150</v>
      </c>
      <c r="T6" s="112" t="s">
        <v>644</v>
      </c>
      <c r="U6" s="112" t="s">
        <v>645</v>
      </c>
      <c r="V6" s="112" t="s">
        <v>646</v>
      </c>
      <c r="W6" s="112" t="s">
        <v>647</v>
      </c>
      <c r="X6" s="112" t="s">
        <v>648</v>
      </c>
      <c r="Y6" s="112"/>
      <c r="Z6" s="112" t="s">
        <v>649</v>
      </c>
      <c r="AA6" s="112"/>
      <c r="AB6" s="112"/>
      <c r="AC6" s="112"/>
    </row>
    <row r="7" spans="1:29" ht="42.25" customHeight="1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2" t="s">
        <v>150</v>
      </c>
      <c r="L7" s="2" t="s">
        <v>644</v>
      </c>
      <c r="M7" s="2" t="s">
        <v>645</v>
      </c>
      <c r="N7" s="2" t="s">
        <v>650</v>
      </c>
      <c r="O7" s="2" t="s">
        <v>651</v>
      </c>
      <c r="P7" s="112"/>
      <c r="Q7" s="112"/>
      <c r="R7" s="112"/>
      <c r="S7" s="112"/>
      <c r="T7" s="112"/>
      <c r="U7" s="112"/>
      <c r="V7" s="112"/>
      <c r="W7" s="112"/>
      <c r="X7" s="2" t="s">
        <v>644</v>
      </c>
      <c r="Y7" s="2" t="s">
        <v>652</v>
      </c>
      <c r="Z7" s="112"/>
      <c r="AA7" s="112"/>
      <c r="AB7" s="112"/>
      <c r="AC7" s="112"/>
    </row>
    <row r="8" spans="1:29" ht="22.4" customHeight="1">
      <c r="A8" s="112" t="s">
        <v>532</v>
      </c>
      <c r="B8" s="112"/>
      <c r="C8" s="112"/>
      <c r="D8" s="112"/>
      <c r="E8" s="112"/>
      <c r="F8" s="49">
        <v>6214</v>
      </c>
      <c r="G8" s="49">
        <v>20</v>
      </c>
      <c r="H8" s="49">
        <v>6194</v>
      </c>
      <c r="I8" s="49"/>
      <c r="J8" s="49">
        <v>6214</v>
      </c>
      <c r="K8" s="49">
        <v>20</v>
      </c>
      <c r="L8" s="49"/>
      <c r="M8" s="49"/>
      <c r="N8" s="49"/>
      <c r="O8" s="49">
        <v>20</v>
      </c>
      <c r="P8" s="49">
        <v>6079</v>
      </c>
      <c r="Q8" s="49"/>
      <c r="R8" s="49">
        <v>115</v>
      </c>
      <c r="S8" s="49">
        <v>3</v>
      </c>
      <c r="T8" s="49"/>
      <c r="U8" s="49"/>
      <c r="V8" s="49"/>
      <c r="W8" s="49">
        <v>4266</v>
      </c>
      <c r="X8" s="49"/>
      <c r="Y8" s="49"/>
      <c r="Z8" s="49"/>
      <c r="AA8" s="49"/>
      <c r="AB8" s="49">
        <v>23</v>
      </c>
      <c r="AC8" s="49"/>
    </row>
    <row r="9" spans="1:29" ht="22.9" customHeight="1">
      <c r="A9" s="50" t="s">
        <v>166</v>
      </c>
      <c r="B9" s="50" t="s">
        <v>167</v>
      </c>
      <c r="C9" s="49"/>
      <c r="D9" s="49"/>
      <c r="E9" s="49"/>
      <c r="F9" s="49">
        <v>6214</v>
      </c>
      <c r="G9" s="49">
        <v>20</v>
      </c>
      <c r="H9" s="49">
        <v>6194</v>
      </c>
      <c r="I9" s="49"/>
      <c r="J9" s="49">
        <v>6214</v>
      </c>
      <c r="K9" s="49">
        <v>20</v>
      </c>
      <c r="L9" s="49"/>
      <c r="M9" s="49"/>
      <c r="N9" s="49"/>
      <c r="O9" s="49">
        <v>20</v>
      </c>
      <c r="P9" s="49">
        <v>6079</v>
      </c>
      <c r="Q9" s="49"/>
      <c r="R9" s="49">
        <v>115</v>
      </c>
      <c r="S9" s="49">
        <v>3</v>
      </c>
      <c r="T9" s="49"/>
      <c r="U9" s="49"/>
      <c r="V9" s="49"/>
      <c r="W9" s="49">
        <v>4266</v>
      </c>
      <c r="X9" s="49"/>
      <c r="Y9" s="49"/>
      <c r="Z9" s="49"/>
      <c r="AA9" s="49"/>
      <c r="AB9" s="49">
        <v>23</v>
      </c>
      <c r="AC9" s="49"/>
    </row>
    <row r="10" spans="1:29" ht="32.9" customHeight="1">
      <c r="A10" s="51" t="s">
        <v>168</v>
      </c>
      <c r="B10" s="51" t="s">
        <v>169</v>
      </c>
      <c r="C10" s="3" t="s">
        <v>653</v>
      </c>
      <c r="D10" s="3" t="s">
        <v>654</v>
      </c>
      <c r="E10" s="3" t="s">
        <v>655</v>
      </c>
      <c r="F10" s="52">
        <v>6214</v>
      </c>
      <c r="G10" s="52">
        <v>20</v>
      </c>
      <c r="H10" s="52">
        <v>6194</v>
      </c>
      <c r="I10" s="52"/>
      <c r="J10" s="52">
        <v>6214</v>
      </c>
      <c r="K10" s="52">
        <v>20</v>
      </c>
      <c r="L10" s="52"/>
      <c r="M10" s="52"/>
      <c r="N10" s="52"/>
      <c r="O10" s="52">
        <v>20</v>
      </c>
      <c r="P10" s="52">
        <v>6079</v>
      </c>
      <c r="Q10" s="52"/>
      <c r="R10" s="52">
        <v>115</v>
      </c>
      <c r="S10" s="52">
        <v>3</v>
      </c>
      <c r="T10" s="52"/>
      <c r="U10" s="52"/>
      <c r="V10" s="52"/>
      <c r="W10" s="52">
        <v>4266</v>
      </c>
      <c r="X10" s="52"/>
      <c r="Y10" s="52"/>
      <c r="Z10" s="52"/>
      <c r="AA10" s="52"/>
      <c r="AB10" s="52">
        <v>23</v>
      </c>
      <c r="AC10" s="52"/>
    </row>
  </sheetData>
  <mergeCells count="32">
    <mergeCell ref="Z6:Z7"/>
    <mergeCell ref="AA5:AA7"/>
    <mergeCell ref="AB5:AB7"/>
    <mergeCell ref="AC5:AC7"/>
    <mergeCell ref="S6:S7"/>
    <mergeCell ref="T6:T7"/>
    <mergeCell ref="U6:U7"/>
    <mergeCell ref="V6:V7"/>
    <mergeCell ref="W6:W7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A2:AC2"/>
    <mergeCell ref="A3:AC3"/>
    <mergeCell ref="AB4:AC4"/>
    <mergeCell ref="F5:I5"/>
    <mergeCell ref="J5:R5"/>
    <mergeCell ref="S5:V5"/>
    <mergeCell ref="W5:Z5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K32"/>
  <sheetViews>
    <sheetView zoomScale="70" zoomScaleNormal="70" workbookViewId="0">
      <selection activeCell="P6" sqref="P6"/>
    </sheetView>
  </sheetViews>
  <sheetFormatPr defaultColWidth="9.81640625" defaultRowHeight="15.5"/>
  <cols>
    <col min="1" max="1" width="11.453125" style="10" customWidth="1"/>
    <col min="2" max="2" width="6.1796875" style="10" customWidth="1"/>
    <col min="3" max="3" width="10.81640625" style="10" customWidth="1"/>
    <col min="4" max="4" width="9.54296875" style="10" customWidth="1"/>
    <col min="5" max="5" width="8.7265625" style="10" customWidth="1"/>
    <col min="6" max="6" width="14.36328125" style="10" customWidth="1"/>
    <col min="7" max="7" width="17.08984375" style="10" customWidth="1"/>
    <col min="8" max="8" width="13" style="10" customWidth="1"/>
    <col min="9" max="9" width="6.08984375" style="10" customWidth="1"/>
    <col min="10" max="10" width="5.26953125" style="10" customWidth="1"/>
    <col min="11" max="11" width="5.7265625" style="10" customWidth="1"/>
    <col min="12" max="256" width="9.81640625" style="10"/>
    <col min="257" max="257" width="11.453125" style="10" customWidth="1"/>
    <col min="258" max="258" width="6.1796875" style="10" customWidth="1"/>
    <col min="259" max="259" width="10.81640625" style="10" customWidth="1"/>
    <col min="260" max="260" width="9.54296875" style="10" customWidth="1"/>
    <col min="261" max="261" width="8.7265625" style="10" customWidth="1"/>
    <col min="262" max="262" width="14.36328125" style="10" customWidth="1"/>
    <col min="263" max="263" width="17.08984375" style="10" customWidth="1"/>
    <col min="264" max="264" width="13" style="10" customWidth="1"/>
    <col min="265" max="265" width="6.08984375" style="10" customWidth="1"/>
    <col min="266" max="266" width="5.26953125" style="10" customWidth="1"/>
    <col min="267" max="267" width="5.7265625" style="10" customWidth="1"/>
    <col min="268" max="512" width="9.81640625" style="10"/>
    <col min="513" max="513" width="11.453125" style="10" customWidth="1"/>
    <col min="514" max="514" width="6.1796875" style="10" customWidth="1"/>
    <col min="515" max="515" width="10.81640625" style="10" customWidth="1"/>
    <col min="516" max="516" width="9.54296875" style="10" customWidth="1"/>
    <col min="517" max="517" width="8.7265625" style="10" customWidth="1"/>
    <col min="518" max="518" width="14.36328125" style="10" customWidth="1"/>
    <col min="519" max="519" width="17.08984375" style="10" customWidth="1"/>
    <col min="520" max="520" width="13" style="10" customWidth="1"/>
    <col min="521" max="521" width="6.08984375" style="10" customWidth="1"/>
    <col min="522" max="522" width="5.26953125" style="10" customWidth="1"/>
    <col min="523" max="523" width="5.7265625" style="10" customWidth="1"/>
    <col min="524" max="768" width="9.81640625" style="10"/>
    <col min="769" max="769" width="11.453125" style="10" customWidth="1"/>
    <col min="770" max="770" width="6.1796875" style="10" customWidth="1"/>
    <col min="771" max="771" width="10.81640625" style="10" customWidth="1"/>
    <col min="772" max="772" width="9.54296875" style="10" customWidth="1"/>
    <col min="773" max="773" width="8.7265625" style="10" customWidth="1"/>
    <col min="774" max="774" width="14.36328125" style="10" customWidth="1"/>
    <col min="775" max="775" width="17.08984375" style="10" customWidth="1"/>
    <col min="776" max="776" width="13" style="10" customWidth="1"/>
    <col min="777" max="777" width="6.08984375" style="10" customWidth="1"/>
    <col min="778" max="778" width="5.26953125" style="10" customWidth="1"/>
    <col min="779" max="779" width="5.7265625" style="10" customWidth="1"/>
    <col min="780" max="1024" width="9.81640625" style="10"/>
    <col min="1025" max="1025" width="11.453125" style="10" customWidth="1"/>
    <col min="1026" max="1026" width="6.1796875" style="10" customWidth="1"/>
    <col min="1027" max="1027" width="10.81640625" style="10" customWidth="1"/>
    <col min="1028" max="1028" width="9.54296875" style="10" customWidth="1"/>
    <col min="1029" max="1029" width="8.7265625" style="10" customWidth="1"/>
    <col min="1030" max="1030" width="14.36328125" style="10" customWidth="1"/>
    <col min="1031" max="1031" width="17.08984375" style="10" customWidth="1"/>
    <col min="1032" max="1032" width="13" style="10" customWidth="1"/>
    <col min="1033" max="1033" width="6.08984375" style="10" customWidth="1"/>
    <col min="1034" max="1034" width="5.26953125" style="10" customWidth="1"/>
    <col min="1035" max="1035" width="5.7265625" style="10" customWidth="1"/>
    <col min="1036" max="1280" width="9.81640625" style="10"/>
    <col min="1281" max="1281" width="11.453125" style="10" customWidth="1"/>
    <col min="1282" max="1282" width="6.1796875" style="10" customWidth="1"/>
    <col min="1283" max="1283" width="10.81640625" style="10" customWidth="1"/>
    <col min="1284" max="1284" width="9.54296875" style="10" customWidth="1"/>
    <col min="1285" max="1285" width="8.7265625" style="10" customWidth="1"/>
    <col min="1286" max="1286" width="14.36328125" style="10" customWidth="1"/>
    <col min="1287" max="1287" width="17.08984375" style="10" customWidth="1"/>
    <col min="1288" max="1288" width="13" style="10" customWidth="1"/>
    <col min="1289" max="1289" width="6.08984375" style="10" customWidth="1"/>
    <col min="1290" max="1290" width="5.26953125" style="10" customWidth="1"/>
    <col min="1291" max="1291" width="5.7265625" style="10" customWidth="1"/>
    <col min="1292" max="1536" width="9.81640625" style="10"/>
    <col min="1537" max="1537" width="11.453125" style="10" customWidth="1"/>
    <col min="1538" max="1538" width="6.1796875" style="10" customWidth="1"/>
    <col min="1539" max="1539" width="10.81640625" style="10" customWidth="1"/>
    <col min="1540" max="1540" width="9.54296875" style="10" customWidth="1"/>
    <col min="1541" max="1541" width="8.7265625" style="10" customWidth="1"/>
    <col min="1542" max="1542" width="14.36328125" style="10" customWidth="1"/>
    <col min="1543" max="1543" width="17.08984375" style="10" customWidth="1"/>
    <col min="1544" max="1544" width="13" style="10" customWidth="1"/>
    <col min="1545" max="1545" width="6.08984375" style="10" customWidth="1"/>
    <col min="1546" max="1546" width="5.26953125" style="10" customWidth="1"/>
    <col min="1547" max="1547" width="5.7265625" style="10" customWidth="1"/>
    <col min="1548" max="1792" width="9.81640625" style="10"/>
    <col min="1793" max="1793" width="11.453125" style="10" customWidth="1"/>
    <col min="1794" max="1794" width="6.1796875" style="10" customWidth="1"/>
    <col min="1795" max="1795" width="10.81640625" style="10" customWidth="1"/>
    <col min="1796" max="1796" width="9.54296875" style="10" customWidth="1"/>
    <col min="1797" max="1797" width="8.7265625" style="10" customWidth="1"/>
    <col min="1798" max="1798" width="14.36328125" style="10" customWidth="1"/>
    <col min="1799" max="1799" width="17.08984375" style="10" customWidth="1"/>
    <col min="1800" max="1800" width="13" style="10" customWidth="1"/>
    <col min="1801" max="1801" width="6.08984375" style="10" customWidth="1"/>
    <col min="1802" max="1802" width="5.26953125" style="10" customWidth="1"/>
    <col min="1803" max="1803" width="5.7265625" style="10" customWidth="1"/>
    <col min="1804" max="2048" width="9.81640625" style="10"/>
    <col min="2049" max="2049" width="11.453125" style="10" customWidth="1"/>
    <col min="2050" max="2050" width="6.1796875" style="10" customWidth="1"/>
    <col min="2051" max="2051" width="10.81640625" style="10" customWidth="1"/>
    <col min="2052" max="2052" width="9.54296875" style="10" customWidth="1"/>
    <col min="2053" max="2053" width="8.7265625" style="10" customWidth="1"/>
    <col min="2054" max="2054" width="14.36328125" style="10" customWidth="1"/>
    <col min="2055" max="2055" width="17.08984375" style="10" customWidth="1"/>
    <col min="2056" max="2056" width="13" style="10" customWidth="1"/>
    <col min="2057" max="2057" width="6.08984375" style="10" customWidth="1"/>
    <col min="2058" max="2058" width="5.26953125" style="10" customWidth="1"/>
    <col min="2059" max="2059" width="5.7265625" style="10" customWidth="1"/>
    <col min="2060" max="2304" width="9.81640625" style="10"/>
    <col min="2305" max="2305" width="11.453125" style="10" customWidth="1"/>
    <col min="2306" max="2306" width="6.1796875" style="10" customWidth="1"/>
    <col min="2307" max="2307" width="10.81640625" style="10" customWidth="1"/>
    <col min="2308" max="2308" width="9.54296875" style="10" customWidth="1"/>
    <col min="2309" max="2309" width="8.7265625" style="10" customWidth="1"/>
    <col min="2310" max="2310" width="14.36328125" style="10" customWidth="1"/>
    <col min="2311" max="2311" width="17.08984375" style="10" customWidth="1"/>
    <col min="2312" max="2312" width="13" style="10" customWidth="1"/>
    <col min="2313" max="2313" width="6.08984375" style="10" customWidth="1"/>
    <col min="2314" max="2314" width="5.26953125" style="10" customWidth="1"/>
    <col min="2315" max="2315" width="5.7265625" style="10" customWidth="1"/>
    <col min="2316" max="2560" width="9.81640625" style="10"/>
    <col min="2561" max="2561" width="11.453125" style="10" customWidth="1"/>
    <col min="2562" max="2562" width="6.1796875" style="10" customWidth="1"/>
    <col min="2563" max="2563" width="10.81640625" style="10" customWidth="1"/>
    <col min="2564" max="2564" width="9.54296875" style="10" customWidth="1"/>
    <col min="2565" max="2565" width="8.7265625" style="10" customWidth="1"/>
    <col min="2566" max="2566" width="14.36328125" style="10" customWidth="1"/>
    <col min="2567" max="2567" width="17.08984375" style="10" customWidth="1"/>
    <col min="2568" max="2568" width="13" style="10" customWidth="1"/>
    <col min="2569" max="2569" width="6.08984375" style="10" customWidth="1"/>
    <col min="2570" max="2570" width="5.26953125" style="10" customWidth="1"/>
    <col min="2571" max="2571" width="5.7265625" style="10" customWidth="1"/>
    <col min="2572" max="2816" width="9.81640625" style="10"/>
    <col min="2817" max="2817" width="11.453125" style="10" customWidth="1"/>
    <col min="2818" max="2818" width="6.1796875" style="10" customWidth="1"/>
    <col min="2819" max="2819" width="10.81640625" style="10" customWidth="1"/>
    <col min="2820" max="2820" width="9.54296875" style="10" customWidth="1"/>
    <col min="2821" max="2821" width="8.7265625" style="10" customWidth="1"/>
    <col min="2822" max="2822" width="14.36328125" style="10" customWidth="1"/>
    <col min="2823" max="2823" width="17.08984375" style="10" customWidth="1"/>
    <col min="2824" max="2824" width="13" style="10" customWidth="1"/>
    <col min="2825" max="2825" width="6.08984375" style="10" customWidth="1"/>
    <col min="2826" max="2826" width="5.26953125" style="10" customWidth="1"/>
    <col min="2827" max="2827" width="5.7265625" style="10" customWidth="1"/>
    <col min="2828" max="3072" width="9.81640625" style="10"/>
    <col min="3073" max="3073" width="11.453125" style="10" customWidth="1"/>
    <col min="3074" max="3074" width="6.1796875" style="10" customWidth="1"/>
    <col min="3075" max="3075" width="10.81640625" style="10" customWidth="1"/>
    <col min="3076" max="3076" width="9.54296875" style="10" customWidth="1"/>
    <col min="3077" max="3077" width="8.7265625" style="10" customWidth="1"/>
    <col min="3078" max="3078" width="14.36328125" style="10" customWidth="1"/>
    <col min="3079" max="3079" width="17.08984375" style="10" customWidth="1"/>
    <col min="3080" max="3080" width="13" style="10" customWidth="1"/>
    <col min="3081" max="3081" width="6.08984375" style="10" customWidth="1"/>
    <col min="3082" max="3082" width="5.26953125" style="10" customWidth="1"/>
    <col min="3083" max="3083" width="5.7265625" style="10" customWidth="1"/>
    <col min="3084" max="3328" width="9.81640625" style="10"/>
    <col min="3329" max="3329" width="11.453125" style="10" customWidth="1"/>
    <col min="3330" max="3330" width="6.1796875" style="10" customWidth="1"/>
    <col min="3331" max="3331" width="10.81640625" style="10" customWidth="1"/>
    <col min="3332" max="3332" width="9.54296875" style="10" customWidth="1"/>
    <col min="3333" max="3333" width="8.7265625" style="10" customWidth="1"/>
    <col min="3334" max="3334" width="14.36328125" style="10" customWidth="1"/>
    <col min="3335" max="3335" width="17.08984375" style="10" customWidth="1"/>
    <col min="3336" max="3336" width="13" style="10" customWidth="1"/>
    <col min="3337" max="3337" width="6.08984375" style="10" customWidth="1"/>
    <col min="3338" max="3338" width="5.26953125" style="10" customWidth="1"/>
    <col min="3339" max="3339" width="5.7265625" style="10" customWidth="1"/>
    <col min="3340" max="3584" width="9.81640625" style="10"/>
    <col min="3585" max="3585" width="11.453125" style="10" customWidth="1"/>
    <col min="3586" max="3586" width="6.1796875" style="10" customWidth="1"/>
    <col min="3587" max="3587" width="10.81640625" style="10" customWidth="1"/>
    <col min="3588" max="3588" width="9.54296875" style="10" customWidth="1"/>
    <col min="3589" max="3589" width="8.7265625" style="10" customWidth="1"/>
    <col min="3590" max="3590" width="14.36328125" style="10" customWidth="1"/>
    <col min="3591" max="3591" width="17.08984375" style="10" customWidth="1"/>
    <col min="3592" max="3592" width="13" style="10" customWidth="1"/>
    <col min="3593" max="3593" width="6.08984375" style="10" customWidth="1"/>
    <col min="3594" max="3594" width="5.26953125" style="10" customWidth="1"/>
    <col min="3595" max="3595" width="5.7265625" style="10" customWidth="1"/>
    <col min="3596" max="3840" width="9.81640625" style="10"/>
    <col min="3841" max="3841" width="11.453125" style="10" customWidth="1"/>
    <col min="3842" max="3842" width="6.1796875" style="10" customWidth="1"/>
    <col min="3843" max="3843" width="10.81640625" style="10" customWidth="1"/>
    <col min="3844" max="3844" width="9.54296875" style="10" customWidth="1"/>
    <col min="3845" max="3845" width="8.7265625" style="10" customWidth="1"/>
    <col min="3846" max="3846" width="14.36328125" style="10" customWidth="1"/>
    <col min="3847" max="3847" width="17.08984375" style="10" customWidth="1"/>
    <col min="3848" max="3848" width="13" style="10" customWidth="1"/>
    <col min="3849" max="3849" width="6.08984375" style="10" customWidth="1"/>
    <col min="3850" max="3850" width="5.26953125" style="10" customWidth="1"/>
    <col min="3851" max="3851" width="5.7265625" style="10" customWidth="1"/>
    <col min="3852" max="4096" width="9.81640625" style="10"/>
    <col min="4097" max="4097" width="11.453125" style="10" customWidth="1"/>
    <col min="4098" max="4098" width="6.1796875" style="10" customWidth="1"/>
    <col min="4099" max="4099" width="10.81640625" style="10" customWidth="1"/>
    <col min="4100" max="4100" width="9.54296875" style="10" customWidth="1"/>
    <col min="4101" max="4101" width="8.7265625" style="10" customWidth="1"/>
    <col min="4102" max="4102" width="14.36328125" style="10" customWidth="1"/>
    <col min="4103" max="4103" width="17.08984375" style="10" customWidth="1"/>
    <col min="4104" max="4104" width="13" style="10" customWidth="1"/>
    <col min="4105" max="4105" width="6.08984375" style="10" customWidth="1"/>
    <col min="4106" max="4106" width="5.26953125" style="10" customWidth="1"/>
    <col min="4107" max="4107" width="5.7265625" style="10" customWidth="1"/>
    <col min="4108" max="4352" width="9.81640625" style="10"/>
    <col min="4353" max="4353" width="11.453125" style="10" customWidth="1"/>
    <col min="4354" max="4354" width="6.1796875" style="10" customWidth="1"/>
    <col min="4355" max="4355" width="10.81640625" style="10" customWidth="1"/>
    <col min="4356" max="4356" width="9.54296875" style="10" customWidth="1"/>
    <col min="4357" max="4357" width="8.7265625" style="10" customWidth="1"/>
    <col min="4358" max="4358" width="14.36328125" style="10" customWidth="1"/>
    <col min="4359" max="4359" width="17.08984375" style="10" customWidth="1"/>
    <col min="4360" max="4360" width="13" style="10" customWidth="1"/>
    <col min="4361" max="4361" width="6.08984375" style="10" customWidth="1"/>
    <col min="4362" max="4362" width="5.26953125" style="10" customWidth="1"/>
    <col min="4363" max="4363" width="5.7265625" style="10" customWidth="1"/>
    <col min="4364" max="4608" width="9.81640625" style="10"/>
    <col min="4609" max="4609" width="11.453125" style="10" customWidth="1"/>
    <col min="4610" max="4610" width="6.1796875" style="10" customWidth="1"/>
    <col min="4611" max="4611" width="10.81640625" style="10" customWidth="1"/>
    <col min="4612" max="4612" width="9.54296875" style="10" customWidth="1"/>
    <col min="4613" max="4613" width="8.7265625" style="10" customWidth="1"/>
    <col min="4614" max="4614" width="14.36328125" style="10" customWidth="1"/>
    <col min="4615" max="4615" width="17.08984375" style="10" customWidth="1"/>
    <col min="4616" max="4616" width="13" style="10" customWidth="1"/>
    <col min="4617" max="4617" width="6.08984375" style="10" customWidth="1"/>
    <col min="4618" max="4618" width="5.26953125" style="10" customWidth="1"/>
    <col min="4619" max="4619" width="5.7265625" style="10" customWidth="1"/>
    <col min="4620" max="4864" width="9.81640625" style="10"/>
    <col min="4865" max="4865" width="11.453125" style="10" customWidth="1"/>
    <col min="4866" max="4866" width="6.1796875" style="10" customWidth="1"/>
    <col min="4867" max="4867" width="10.81640625" style="10" customWidth="1"/>
    <col min="4868" max="4868" width="9.54296875" style="10" customWidth="1"/>
    <col min="4869" max="4869" width="8.7265625" style="10" customWidth="1"/>
    <col min="4870" max="4870" width="14.36328125" style="10" customWidth="1"/>
    <col min="4871" max="4871" width="17.08984375" style="10" customWidth="1"/>
    <col min="4872" max="4872" width="13" style="10" customWidth="1"/>
    <col min="4873" max="4873" width="6.08984375" style="10" customWidth="1"/>
    <col min="4874" max="4874" width="5.26953125" style="10" customWidth="1"/>
    <col min="4875" max="4875" width="5.7265625" style="10" customWidth="1"/>
    <col min="4876" max="5120" width="9.81640625" style="10"/>
    <col min="5121" max="5121" width="11.453125" style="10" customWidth="1"/>
    <col min="5122" max="5122" width="6.1796875" style="10" customWidth="1"/>
    <col min="5123" max="5123" width="10.81640625" style="10" customWidth="1"/>
    <col min="5124" max="5124" width="9.54296875" style="10" customWidth="1"/>
    <col min="5125" max="5125" width="8.7265625" style="10" customWidth="1"/>
    <col min="5126" max="5126" width="14.36328125" style="10" customWidth="1"/>
    <col min="5127" max="5127" width="17.08984375" style="10" customWidth="1"/>
    <col min="5128" max="5128" width="13" style="10" customWidth="1"/>
    <col min="5129" max="5129" width="6.08984375" style="10" customWidth="1"/>
    <col min="5130" max="5130" width="5.26953125" style="10" customWidth="1"/>
    <col min="5131" max="5131" width="5.7265625" style="10" customWidth="1"/>
    <col min="5132" max="5376" width="9.81640625" style="10"/>
    <col min="5377" max="5377" width="11.453125" style="10" customWidth="1"/>
    <col min="5378" max="5378" width="6.1796875" style="10" customWidth="1"/>
    <col min="5379" max="5379" width="10.81640625" style="10" customWidth="1"/>
    <col min="5380" max="5380" width="9.54296875" style="10" customWidth="1"/>
    <col min="5381" max="5381" width="8.7265625" style="10" customWidth="1"/>
    <col min="5382" max="5382" width="14.36328125" style="10" customWidth="1"/>
    <col min="5383" max="5383" width="17.08984375" style="10" customWidth="1"/>
    <col min="5384" max="5384" width="13" style="10" customWidth="1"/>
    <col min="5385" max="5385" width="6.08984375" style="10" customWidth="1"/>
    <col min="5386" max="5386" width="5.26953125" style="10" customWidth="1"/>
    <col min="5387" max="5387" width="5.7265625" style="10" customWidth="1"/>
    <col min="5388" max="5632" width="9.81640625" style="10"/>
    <col min="5633" max="5633" width="11.453125" style="10" customWidth="1"/>
    <col min="5634" max="5634" width="6.1796875" style="10" customWidth="1"/>
    <col min="5635" max="5635" width="10.81640625" style="10" customWidth="1"/>
    <col min="5636" max="5636" width="9.54296875" style="10" customWidth="1"/>
    <col min="5637" max="5637" width="8.7265625" style="10" customWidth="1"/>
    <col min="5638" max="5638" width="14.36328125" style="10" customWidth="1"/>
    <col min="5639" max="5639" width="17.08984375" style="10" customWidth="1"/>
    <col min="5640" max="5640" width="13" style="10" customWidth="1"/>
    <col min="5641" max="5641" width="6.08984375" style="10" customWidth="1"/>
    <col min="5642" max="5642" width="5.26953125" style="10" customWidth="1"/>
    <col min="5643" max="5643" width="5.7265625" style="10" customWidth="1"/>
    <col min="5644" max="5888" width="9.81640625" style="10"/>
    <col min="5889" max="5889" width="11.453125" style="10" customWidth="1"/>
    <col min="5890" max="5890" width="6.1796875" style="10" customWidth="1"/>
    <col min="5891" max="5891" width="10.81640625" style="10" customWidth="1"/>
    <col min="5892" max="5892" width="9.54296875" style="10" customWidth="1"/>
    <col min="5893" max="5893" width="8.7265625" style="10" customWidth="1"/>
    <col min="5894" max="5894" width="14.36328125" style="10" customWidth="1"/>
    <col min="5895" max="5895" width="17.08984375" style="10" customWidth="1"/>
    <col min="5896" max="5896" width="13" style="10" customWidth="1"/>
    <col min="5897" max="5897" width="6.08984375" style="10" customWidth="1"/>
    <col min="5898" max="5898" width="5.26953125" style="10" customWidth="1"/>
    <col min="5899" max="5899" width="5.7265625" style="10" customWidth="1"/>
    <col min="5900" max="6144" width="9.81640625" style="10"/>
    <col min="6145" max="6145" width="11.453125" style="10" customWidth="1"/>
    <col min="6146" max="6146" width="6.1796875" style="10" customWidth="1"/>
    <col min="6147" max="6147" width="10.81640625" style="10" customWidth="1"/>
    <col min="6148" max="6148" width="9.54296875" style="10" customWidth="1"/>
    <col min="6149" max="6149" width="8.7265625" style="10" customWidth="1"/>
    <col min="6150" max="6150" width="14.36328125" style="10" customWidth="1"/>
    <col min="6151" max="6151" width="17.08984375" style="10" customWidth="1"/>
    <col min="6152" max="6152" width="13" style="10" customWidth="1"/>
    <col min="6153" max="6153" width="6.08984375" style="10" customWidth="1"/>
    <col min="6154" max="6154" width="5.26953125" style="10" customWidth="1"/>
    <col min="6155" max="6155" width="5.7265625" style="10" customWidth="1"/>
    <col min="6156" max="6400" width="9.81640625" style="10"/>
    <col min="6401" max="6401" width="11.453125" style="10" customWidth="1"/>
    <col min="6402" max="6402" width="6.1796875" style="10" customWidth="1"/>
    <col min="6403" max="6403" width="10.81640625" style="10" customWidth="1"/>
    <col min="6404" max="6404" width="9.54296875" style="10" customWidth="1"/>
    <col min="6405" max="6405" width="8.7265625" style="10" customWidth="1"/>
    <col min="6406" max="6406" width="14.36328125" style="10" customWidth="1"/>
    <col min="6407" max="6407" width="17.08984375" style="10" customWidth="1"/>
    <col min="6408" max="6408" width="13" style="10" customWidth="1"/>
    <col min="6409" max="6409" width="6.08984375" style="10" customWidth="1"/>
    <col min="6410" max="6410" width="5.26953125" style="10" customWidth="1"/>
    <col min="6411" max="6411" width="5.7265625" style="10" customWidth="1"/>
    <col min="6412" max="6656" width="9.81640625" style="10"/>
    <col min="6657" max="6657" width="11.453125" style="10" customWidth="1"/>
    <col min="6658" max="6658" width="6.1796875" style="10" customWidth="1"/>
    <col min="6659" max="6659" width="10.81640625" style="10" customWidth="1"/>
    <col min="6660" max="6660" width="9.54296875" style="10" customWidth="1"/>
    <col min="6661" max="6661" width="8.7265625" style="10" customWidth="1"/>
    <col min="6662" max="6662" width="14.36328125" style="10" customWidth="1"/>
    <col min="6663" max="6663" width="17.08984375" style="10" customWidth="1"/>
    <col min="6664" max="6664" width="13" style="10" customWidth="1"/>
    <col min="6665" max="6665" width="6.08984375" style="10" customWidth="1"/>
    <col min="6666" max="6666" width="5.26953125" style="10" customWidth="1"/>
    <col min="6667" max="6667" width="5.7265625" style="10" customWidth="1"/>
    <col min="6668" max="6912" width="9.81640625" style="10"/>
    <col min="6913" max="6913" width="11.453125" style="10" customWidth="1"/>
    <col min="6914" max="6914" width="6.1796875" style="10" customWidth="1"/>
    <col min="6915" max="6915" width="10.81640625" style="10" customWidth="1"/>
    <col min="6916" max="6916" width="9.54296875" style="10" customWidth="1"/>
    <col min="6917" max="6917" width="8.7265625" style="10" customWidth="1"/>
    <col min="6918" max="6918" width="14.36328125" style="10" customWidth="1"/>
    <col min="6919" max="6919" width="17.08984375" style="10" customWidth="1"/>
    <col min="6920" max="6920" width="13" style="10" customWidth="1"/>
    <col min="6921" max="6921" width="6.08984375" style="10" customWidth="1"/>
    <col min="6922" max="6922" width="5.26953125" style="10" customWidth="1"/>
    <col min="6923" max="6923" width="5.7265625" style="10" customWidth="1"/>
    <col min="6924" max="7168" width="9.81640625" style="10"/>
    <col min="7169" max="7169" width="11.453125" style="10" customWidth="1"/>
    <col min="7170" max="7170" width="6.1796875" style="10" customWidth="1"/>
    <col min="7171" max="7171" width="10.81640625" style="10" customWidth="1"/>
    <col min="7172" max="7172" width="9.54296875" style="10" customWidth="1"/>
    <col min="7173" max="7173" width="8.7265625" style="10" customWidth="1"/>
    <col min="7174" max="7174" width="14.36328125" style="10" customWidth="1"/>
    <col min="7175" max="7175" width="17.08984375" style="10" customWidth="1"/>
    <col min="7176" max="7176" width="13" style="10" customWidth="1"/>
    <col min="7177" max="7177" width="6.08984375" style="10" customWidth="1"/>
    <col min="7178" max="7178" width="5.26953125" style="10" customWidth="1"/>
    <col min="7179" max="7179" width="5.7265625" style="10" customWidth="1"/>
    <col min="7180" max="7424" width="9.81640625" style="10"/>
    <col min="7425" max="7425" width="11.453125" style="10" customWidth="1"/>
    <col min="7426" max="7426" width="6.1796875" style="10" customWidth="1"/>
    <col min="7427" max="7427" width="10.81640625" style="10" customWidth="1"/>
    <col min="7428" max="7428" width="9.54296875" style="10" customWidth="1"/>
    <col min="7429" max="7429" width="8.7265625" style="10" customWidth="1"/>
    <col min="7430" max="7430" width="14.36328125" style="10" customWidth="1"/>
    <col min="7431" max="7431" width="17.08984375" style="10" customWidth="1"/>
    <col min="7432" max="7432" width="13" style="10" customWidth="1"/>
    <col min="7433" max="7433" width="6.08984375" style="10" customWidth="1"/>
    <col min="7434" max="7434" width="5.26953125" style="10" customWidth="1"/>
    <col min="7435" max="7435" width="5.7265625" style="10" customWidth="1"/>
    <col min="7436" max="7680" width="9.81640625" style="10"/>
    <col min="7681" max="7681" width="11.453125" style="10" customWidth="1"/>
    <col min="7682" max="7682" width="6.1796875" style="10" customWidth="1"/>
    <col min="7683" max="7683" width="10.81640625" style="10" customWidth="1"/>
    <col min="7684" max="7684" width="9.54296875" style="10" customWidth="1"/>
    <col min="7685" max="7685" width="8.7265625" style="10" customWidth="1"/>
    <col min="7686" max="7686" width="14.36328125" style="10" customWidth="1"/>
    <col min="7687" max="7687" width="17.08984375" style="10" customWidth="1"/>
    <col min="7688" max="7688" width="13" style="10" customWidth="1"/>
    <col min="7689" max="7689" width="6.08984375" style="10" customWidth="1"/>
    <col min="7690" max="7690" width="5.26953125" style="10" customWidth="1"/>
    <col min="7691" max="7691" width="5.7265625" style="10" customWidth="1"/>
    <col min="7692" max="7936" width="9.81640625" style="10"/>
    <col min="7937" max="7937" width="11.453125" style="10" customWidth="1"/>
    <col min="7938" max="7938" width="6.1796875" style="10" customWidth="1"/>
    <col min="7939" max="7939" width="10.81640625" style="10" customWidth="1"/>
    <col min="7940" max="7940" width="9.54296875" style="10" customWidth="1"/>
    <col min="7941" max="7941" width="8.7265625" style="10" customWidth="1"/>
    <col min="7942" max="7942" width="14.36328125" style="10" customWidth="1"/>
    <col min="7943" max="7943" width="17.08984375" style="10" customWidth="1"/>
    <col min="7944" max="7944" width="13" style="10" customWidth="1"/>
    <col min="7945" max="7945" width="6.08984375" style="10" customWidth="1"/>
    <col min="7946" max="7946" width="5.26953125" style="10" customWidth="1"/>
    <col min="7947" max="7947" width="5.7265625" style="10" customWidth="1"/>
    <col min="7948" max="8192" width="9.81640625" style="10"/>
    <col min="8193" max="8193" width="11.453125" style="10" customWidth="1"/>
    <col min="8194" max="8194" width="6.1796875" style="10" customWidth="1"/>
    <col min="8195" max="8195" width="10.81640625" style="10" customWidth="1"/>
    <col min="8196" max="8196" width="9.54296875" style="10" customWidth="1"/>
    <col min="8197" max="8197" width="8.7265625" style="10" customWidth="1"/>
    <col min="8198" max="8198" width="14.36328125" style="10" customWidth="1"/>
    <col min="8199" max="8199" width="17.08984375" style="10" customWidth="1"/>
    <col min="8200" max="8200" width="13" style="10" customWidth="1"/>
    <col min="8201" max="8201" width="6.08984375" style="10" customWidth="1"/>
    <col min="8202" max="8202" width="5.26953125" style="10" customWidth="1"/>
    <col min="8203" max="8203" width="5.7265625" style="10" customWidth="1"/>
    <col min="8204" max="8448" width="9.81640625" style="10"/>
    <col min="8449" max="8449" width="11.453125" style="10" customWidth="1"/>
    <col min="8450" max="8450" width="6.1796875" style="10" customWidth="1"/>
    <col min="8451" max="8451" width="10.81640625" style="10" customWidth="1"/>
    <col min="8452" max="8452" width="9.54296875" style="10" customWidth="1"/>
    <col min="8453" max="8453" width="8.7265625" style="10" customWidth="1"/>
    <col min="8454" max="8454" width="14.36328125" style="10" customWidth="1"/>
    <col min="8455" max="8455" width="17.08984375" style="10" customWidth="1"/>
    <col min="8456" max="8456" width="13" style="10" customWidth="1"/>
    <col min="8457" max="8457" width="6.08984375" style="10" customWidth="1"/>
    <col min="8458" max="8458" width="5.26953125" style="10" customWidth="1"/>
    <col min="8459" max="8459" width="5.7265625" style="10" customWidth="1"/>
    <col min="8460" max="8704" width="9.81640625" style="10"/>
    <col min="8705" max="8705" width="11.453125" style="10" customWidth="1"/>
    <col min="8706" max="8706" width="6.1796875" style="10" customWidth="1"/>
    <col min="8707" max="8707" width="10.81640625" style="10" customWidth="1"/>
    <col min="8708" max="8708" width="9.54296875" style="10" customWidth="1"/>
    <col min="8709" max="8709" width="8.7265625" style="10" customWidth="1"/>
    <col min="8710" max="8710" width="14.36328125" style="10" customWidth="1"/>
    <col min="8711" max="8711" width="17.08984375" style="10" customWidth="1"/>
    <col min="8712" max="8712" width="13" style="10" customWidth="1"/>
    <col min="8713" max="8713" width="6.08984375" style="10" customWidth="1"/>
    <col min="8714" max="8714" width="5.26953125" style="10" customWidth="1"/>
    <col min="8715" max="8715" width="5.7265625" style="10" customWidth="1"/>
    <col min="8716" max="8960" width="9.81640625" style="10"/>
    <col min="8961" max="8961" width="11.453125" style="10" customWidth="1"/>
    <col min="8962" max="8962" width="6.1796875" style="10" customWidth="1"/>
    <col min="8963" max="8963" width="10.81640625" style="10" customWidth="1"/>
    <col min="8964" max="8964" width="9.54296875" style="10" customWidth="1"/>
    <col min="8965" max="8965" width="8.7265625" style="10" customWidth="1"/>
    <col min="8966" max="8966" width="14.36328125" style="10" customWidth="1"/>
    <col min="8967" max="8967" width="17.08984375" style="10" customWidth="1"/>
    <col min="8968" max="8968" width="13" style="10" customWidth="1"/>
    <col min="8969" max="8969" width="6.08984375" style="10" customWidth="1"/>
    <col min="8970" max="8970" width="5.26953125" style="10" customWidth="1"/>
    <col min="8971" max="8971" width="5.7265625" style="10" customWidth="1"/>
    <col min="8972" max="9216" width="9.81640625" style="10"/>
    <col min="9217" max="9217" width="11.453125" style="10" customWidth="1"/>
    <col min="9218" max="9218" width="6.1796875" style="10" customWidth="1"/>
    <col min="9219" max="9219" width="10.81640625" style="10" customWidth="1"/>
    <col min="9220" max="9220" width="9.54296875" style="10" customWidth="1"/>
    <col min="9221" max="9221" width="8.7265625" style="10" customWidth="1"/>
    <col min="9222" max="9222" width="14.36328125" style="10" customWidth="1"/>
    <col min="9223" max="9223" width="17.08984375" style="10" customWidth="1"/>
    <col min="9224" max="9224" width="13" style="10" customWidth="1"/>
    <col min="9225" max="9225" width="6.08984375" style="10" customWidth="1"/>
    <col min="9226" max="9226" width="5.26953125" style="10" customWidth="1"/>
    <col min="9227" max="9227" width="5.7265625" style="10" customWidth="1"/>
    <col min="9228" max="9472" width="9.81640625" style="10"/>
    <col min="9473" max="9473" width="11.453125" style="10" customWidth="1"/>
    <col min="9474" max="9474" width="6.1796875" style="10" customWidth="1"/>
    <col min="9475" max="9475" width="10.81640625" style="10" customWidth="1"/>
    <col min="9476" max="9476" width="9.54296875" style="10" customWidth="1"/>
    <col min="9477" max="9477" width="8.7265625" style="10" customWidth="1"/>
    <col min="9478" max="9478" width="14.36328125" style="10" customWidth="1"/>
    <col min="9479" max="9479" width="17.08984375" style="10" customWidth="1"/>
    <col min="9480" max="9480" width="13" style="10" customWidth="1"/>
    <col min="9481" max="9481" width="6.08984375" style="10" customWidth="1"/>
    <col min="9482" max="9482" width="5.26953125" style="10" customWidth="1"/>
    <col min="9483" max="9483" width="5.7265625" style="10" customWidth="1"/>
    <col min="9484" max="9728" width="9.81640625" style="10"/>
    <col min="9729" max="9729" width="11.453125" style="10" customWidth="1"/>
    <col min="9730" max="9730" width="6.1796875" style="10" customWidth="1"/>
    <col min="9731" max="9731" width="10.81640625" style="10" customWidth="1"/>
    <col min="9732" max="9732" width="9.54296875" style="10" customWidth="1"/>
    <col min="9733" max="9733" width="8.7265625" style="10" customWidth="1"/>
    <col min="9734" max="9734" width="14.36328125" style="10" customWidth="1"/>
    <col min="9735" max="9735" width="17.08984375" style="10" customWidth="1"/>
    <col min="9736" max="9736" width="13" style="10" customWidth="1"/>
    <col min="9737" max="9737" width="6.08984375" style="10" customWidth="1"/>
    <col min="9738" max="9738" width="5.26953125" style="10" customWidth="1"/>
    <col min="9739" max="9739" width="5.7265625" style="10" customWidth="1"/>
    <col min="9740" max="9984" width="9.81640625" style="10"/>
    <col min="9985" max="9985" width="11.453125" style="10" customWidth="1"/>
    <col min="9986" max="9986" width="6.1796875" style="10" customWidth="1"/>
    <col min="9987" max="9987" width="10.81640625" style="10" customWidth="1"/>
    <col min="9988" max="9988" width="9.54296875" style="10" customWidth="1"/>
    <col min="9989" max="9989" width="8.7265625" style="10" customWidth="1"/>
    <col min="9990" max="9990" width="14.36328125" style="10" customWidth="1"/>
    <col min="9991" max="9991" width="17.08984375" style="10" customWidth="1"/>
    <col min="9992" max="9992" width="13" style="10" customWidth="1"/>
    <col min="9993" max="9993" width="6.08984375" style="10" customWidth="1"/>
    <col min="9994" max="9994" width="5.26953125" style="10" customWidth="1"/>
    <col min="9995" max="9995" width="5.7265625" style="10" customWidth="1"/>
    <col min="9996" max="10240" width="9.81640625" style="10"/>
    <col min="10241" max="10241" width="11.453125" style="10" customWidth="1"/>
    <col min="10242" max="10242" width="6.1796875" style="10" customWidth="1"/>
    <col min="10243" max="10243" width="10.81640625" style="10" customWidth="1"/>
    <col min="10244" max="10244" width="9.54296875" style="10" customWidth="1"/>
    <col min="10245" max="10245" width="8.7265625" style="10" customWidth="1"/>
    <col min="10246" max="10246" width="14.36328125" style="10" customWidth="1"/>
    <col min="10247" max="10247" width="17.08984375" style="10" customWidth="1"/>
    <col min="10248" max="10248" width="13" style="10" customWidth="1"/>
    <col min="10249" max="10249" width="6.08984375" style="10" customWidth="1"/>
    <col min="10250" max="10250" width="5.26953125" style="10" customWidth="1"/>
    <col min="10251" max="10251" width="5.7265625" style="10" customWidth="1"/>
    <col min="10252" max="10496" width="9.81640625" style="10"/>
    <col min="10497" max="10497" width="11.453125" style="10" customWidth="1"/>
    <col min="10498" max="10498" width="6.1796875" style="10" customWidth="1"/>
    <col min="10499" max="10499" width="10.81640625" style="10" customWidth="1"/>
    <col min="10500" max="10500" width="9.54296875" style="10" customWidth="1"/>
    <col min="10501" max="10501" width="8.7265625" style="10" customWidth="1"/>
    <col min="10502" max="10502" width="14.36328125" style="10" customWidth="1"/>
    <col min="10503" max="10503" width="17.08984375" style="10" customWidth="1"/>
    <col min="10504" max="10504" width="13" style="10" customWidth="1"/>
    <col min="10505" max="10505" width="6.08984375" style="10" customWidth="1"/>
    <col min="10506" max="10506" width="5.26953125" style="10" customWidth="1"/>
    <col min="10507" max="10507" width="5.7265625" style="10" customWidth="1"/>
    <col min="10508" max="10752" width="9.81640625" style="10"/>
    <col min="10753" max="10753" width="11.453125" style="10" customWidth="1"/>
    <col min="10754" max="10754" width="6.1796875" style="10" customWidth="1"/>
    <col min="10755" max="10755" width="10.81640625" style="10" customWidth="1"/>
    <col min="10756" max="10756" width="9.54296875" style="10" customWidth="1"/>
    <col min="10757" max="10757" width="8.7265625" style="10" customWidth="1"/>
    <col min="10758" max="10758" width="14.36328125" style="10" customWidth="1"/>
    <col min="10759" max="10759" width="17.08984375" style="10" customWidth="1"/>
    <col min="10760" max="10760" width="13" style="10" customWidth="1"/>
    <col min="10761" max="10761" width="6.08984375" style="10" customWidth="1"/>
    <col min="10762" max="10762" width="5.26953125" style="10" customWidth="1"/>
    <col min="10763" max="10763" width="5.7265625" style="10" customWidth="1"/>
    <col min="10764" max="11008" width="9.81640625" style="10"/>
    <col min="11009" max="11009" width="11.453125" style="10" customWidth="1"/>
    <col min="11010" max="11010" width="6.1796875" style="10" customWidth="1"/>
    <col min="11011" max="11011" width="10.81640625" style="10" customWidth="1"/>
    <col min="11012" max="11012" width="9.54296875" style="10" customWidth="1"/>
    <col min="11013" max="11013" width="8.7265625" style="10" customWidth="1"/>
    <col min="11014" max="11014" width="14.36328125" style="10" customWidth="1"/>
    <col min="11015" max="11015" width="17.08984375" style="10" customWidth="1"/>
    <col min="11016" max="11016" width="13" style="10" customWidth="1"/>
    <col min="11017" max="11017" width="6.08984375" style="10" customWidth="1"/>
    <col min="11018" max="11018" width="5.26953125" style="10" customWidth="1"/>
    <col min="11019" max="11019" width="5.7265625" style="10" customWidth="1"/>
    <col min="11020" max="11264" width="9.81640625" style="10"/>
    <col min="11265" max="11265" width="11.453125" style="10" customWidth="1"/>
    <col min="11266" max="11266" width="6.1796875" style="10" customWidth="1"/>
    <col min="11267" max="11267" width="10.81640625" style="10" customWidth="1"/>
    <col min="11268" max="11268" width="9.54296875" style="10" customWidth="1"/>
    <col min="11269" max="11269" width="8.7265625" style="10" customWidth="1"/>
    <col min="11270" max="11270" width="14.36328125" style="10" customWidth="1"/>
    <col min="11271" max="11271" width="17.08984375" style="10" customWidth="1"/>
    <col min="11272" max="11272" width="13" style="10" customWidth="1"/>
    <col min="11273" max="11273" width="6.08984375" style="10" customWidth="1"/>
    <col min="11274" max="11274" width="5.26953125" style="10" customWidth="1"/>
    <col min="11275" max="11275" width="5.7265625" style="10" customWidth="1"/>
    <col min="11276" max="11520" width="9.81640625" style="10"/>
    <col min="11521" max="11521" width="11.453125" style="10" customWidth="1"/>
    <col min="11522" max="11522" width="6.1796875" style="10" customWidth="1"/>
    <col min="11523" max="11523" width="10.81640625" style="10" customWidth="1"/>
    <col min="11524" max="11524" width="9.54296875" style="10" customWidth="1"/>
    <col min="11525" max="11525" width="8.7265625" style="10" customWidth="1"/>
    <col min="11526" max="11526" width="14.36328125" style="10" customWidth="1"/>
    <col min="11527" max="11527" width="17.08984375" style="10" customWidth="1"/>
    <col min="11528" max="11528" width="13" style="10" customWidth="1"/>
    <col min="11529" max="11529" width="6.08984375" style="10" customWidth="1"/>
    <col min="11530" max="11530" width="5.26953125" style="10" customWidth="1"/>
    <col min="11531" max="11531" width="5.7265625" style="10" customWidth="1"/>
    <col min="11532" max="11776" width="9.81640625" style="10"/>
    <col min="11777" max="11777" width="11.453125" style="10" customWidth="1"/>
    <col min="11778" max="11778" width="6.1796875" style="10" customWidth="1"/>
    <col min="11779" max="11779" width="10.81640625" style="10" customWidth="1"/>
    <col min="11780" max="11780" width="9.54296875" style="10" customWidth="1"/>
    <col min="11781" max="11781" width="8.7265625" style="10" customWidth="1"/>
    <col min="11782" max="11782" width="14.36328125" style="10" customWidth="1"/>
    <col min="11783" max="11783" width="17.08984375" style="10" customWidth="1"/>
    <col min="11784" max="11784" width="13" style="10" customWidth="1"/>
    <col min="11785" max="11785" width="6.08984375" style="10" customWidth="1"/>
    <col min="11786" max="11786" width="5.26953125" style="10" customWidth="1"/>
    <col min="11787" max="11787" width="5.7265625" style="10" customWidth="1"/>
    <col min="11788" max="12032" width="9.81640625" style="10"/>
    <col min="12033" max="12033" width="11.453125" style="10" customWidth="1"/>
    <col min="12034" max="12034" width="6.1796875" style="10" customWidth="1"/>
    <col min="12035" max="12035" width="10.81640625" style="10" customWidth="1"/>
    <col min="12036" max="12036" width="9.54296875" style="10" customWidth="1"/>
    <col min="12037" max="12037" width="8.7265625" style="10" customWidth="1"/>
    <col min="12038" max="12038" width="14.36328125" style="10" customWidth="1"/>
    <col min="12039" max="12039" width="17.08984375" style="10" customWidth="1"/>
    <col min="12040" max="12040" width="13" style="10" customWidth="1"/>
    <col min="12041" max="12041" width="6.08984375" style="10" customWidth="1"/>
    <col min="12042" max="12042" width="5.26953125" style="10" customWidth="1"/>
    <col min="12043" max="12043" width="5.7265625" style="10" customWidth="1"/>
    <col min="12044" max="12288" width="9.81640625" style="10"/>
    <col min="12289" max="12289" width="11.453125" style="10" customWidth="1"/>
    <col min="12290" max="12290" width="6.1796875" style="10" customWidth="1"/>
    <col min="12291" max="12291" width="10.81640625" style="10" customWidth="1"/>
    <col min="12292" max="12292" width="9.54296875" style="10" customWidth="1"/>
    <col min="12293" max="12293" width="8.7265625" style="10" customWidth="1"/>
    <col min="12294" max="12294" width="14.36328125" style="10" customWidth="1"/>
    <col min="12295" max="12295" width="17.08984375" style="10" customWidth="1"/>
    <col min="12296" max="12296" width="13" style="10" customWidth="1"/>
    <col min="12297" max="12297" width="6.08984375" style="10" customWidth="1"/>
    <col min="12298" max="12298" width="5.26953125" style="10" customWidth="1"/>
    <col min="12299" max="12299" width="5.7265625" style="10" customWidth="1"/>
    <col min="12300" max="12544" width="9.81640625" style="10"/>
    <col min="12545" max="12545" width="11.453125" style="10" customWidth="1"/>
    <col min="12546" max="12546" width="6.1796875" style="10" customWidth="1"/>
    <col min="12547" max="12547" width="10.81640625" style="10" customWidth="1"/>
    <col min="12548" max="12548" width="9.54296875" style="10" customWidth="1"/>
    <col min="12549" max="12549" width="8.7265625" style="10" customWidth="1"/>
    <col min="12550" max="12550" width="14.36328125" style="10" customWidth="1"/>
    <col min="12551" max="12551" width="17.08984375" style="10" customWidth="1"/>
    <col min="12552" max="12552" width="13" style="10" customWidth="1"/>
    <col min="12553" max="12553" width="6.08984375" style="10" customWidth="1"/>
    <col min="12554" max="12554" width="5.26953125" style="10" customWidth="1"/>
    <col min="12555" max="12555" width="5.7265625" style="10" customWidth="1"/>
    <col min="12556" max="12800" width="9.81640625" style="10"/>
    <col min="12801" max="12801" width="11.453125" style="10" customWidth="1"/>
    <col min="12802" max="12802" width="6.1796875" style="10" customWidth="1"/>
    <col min="12803" max="12803" width="10.81640625" style="10" customWidth="1"/>
    <col min="12804" max="12804" width="9.54296875" style="10" customWidth="1"/>
    <col min="12805" max="12805" width="8.7265625" style="10" customWidth="1"/>
    <col min="12806" max="12806" width="14.36328125" style="10" customWidth="1"/>
    <col min="12807" max="12807" width="17.08984375" style="10" customWidth="1"/>
    <col min="12808" max="12808" width="13" style="10" customWidth="1"/>
    <col min="12809" max="12809" width="6.08984375" style="10" customWidth="1"/>
    <col min="12810" max="12810" width="5.26953125" style="10" customWidth="1"/>
    <col min="12811" max="12811" width="5.7265625" style="10" customWidth="1"/>
    <col min="12812" max="13056" width="9.81640625" style="10"/>
    <col min="13057" max="13057" width="11.453125" style="10" customWidth="1"/>
    <col min="13058" max="13058" width="6.1796875" style="10" customWidth="1"/>
    <col min="13059" max="13059" width="10.81640625" style="10" customWidth="1"/>
    <col min="13060" max="13060" width="9.54296875" style="10" customWidth="1"/>
    <col min="13061" max="13061" width="8.7265625" style="10" customWidth="1"/>
    <col min="13062" max="13062" width="14.36328125" style="10" customWidth="1"/>
    <col min="13063" max="13063" width="17.08984375" style="10" customWidth="1"/>
    <col min="13064" max="13064" width="13" style="10" customWidth="1"/>
    <col min="13065" max="13065" width="6.08984375" style="10" customWidth="1"/>
    <col min="13066" max="13066" width="5.26953125" style="10" customWidth="1"/>
    <col min="13067" max="13067" width="5.7265625" style="10" customWidth="1"/>
    <col min="13068" max="13312" width="9.81640625" style="10"/>
    <col min="13313" max="13313" width="11.453125" style="10" customWidth="1"/>
    <col min="13314" max="13314" width="6.1796875" style="10" customWidth="1"/>
    <col min="13315" max="13315" width="10.81640625" style="10" customWidth="1"/>
    <col min="13316" max="13316" width="9.54296875" style="10" customWidth="1"/>
    <col min="13317" max="13317" width="8.7265625" style="10" customWidth="1"/>
    <col min="13318" max="13318" width="14.36328125" style="10" customWidth="1"/>
    <col min="13319" max="13319" width="17.08984375" style="10" customWidth="1"/>
    <col min="13320" max="13320" width="13" style="10" customWidth="1"/>
    <col min="13321" max="13321" width="6.08984375" style="10" customWidth="1"/>
    <col min="13322" max="13322" width="5.26953125" style="10" customWidth="1"/>
    <col min="13323" max="13323" width="5.7265625" style="10" customWidth="1"/>
    <col min="13324" max="13568" width="9.81640625" style="10"/>
    <col min="13569" max="13569" width="11.453125" style="10" customWidth="1"/>
    <col min="13570" max="13570" width="6.1796875" style="10" customWidth="1"/>
    <col min="13571" max="13571" width="10.81640625" style="10" customWidth="1"/>
    <col min="13572" max="13572" width="9.54296875" style="10" customWidth="1"/>
    <col min="13573" max="13573" width="8.7265625" style="10" customWidth="1"/>
    <col min="13574" max="13574" width="14.36328125" style="10" customWidth="1"/>
    <col min="13575" max="13575" width="17.08984375" style="10" customWidth="1"/>
    <col min="13576" max="13576" width="13" style="10" customWidth="1"/>
    <col min="13577" max="13577" width="6.08984375" style="10" customWidth="1"/>
    <col min="13578" max="13578" width="5.26953125" style="10" customWidth="1"/>
    <col min="13579" max="13579" width="5.7265625" style="10" customWidth="1"/>
    <col min="13580" max="13824" width="9.81640625" style="10"/>
    <col min="13825" max="13825" width="11.453125" style="10" customWidth="1"/>
    <col min="13826" max="13826" width="6.1796875" style="10" customWidth="1"/>
    <col min="13827" max="13827" width="10.81640625" style="10" customWidth="1"/>
    <col min="13828" max="13828" width="9.54296875" style="10" customWidth="1"/>
    <col min="13829" max="13829" width="8.7265625" style="10" customWidth="1"/>
    <col min="13830" max="13830" width="14.36328125" style="10" customWidth="1"/>
    <col min="13831" max="13831" width="17.08984375" style="10" customWidth="1"/>
    <col min="13832" max="13832" width="13" style="10" customWidth="1"/>
    <col min="13833" max="13833" width="6.08984375" style="10" customWidth="1"/>
    <col min="13834" max="13834" width="5.26953125" style="10" customWidth="1"/>
    <col min="13835" max="13835" width="5.7265625" style="10" customWidth="1"/>
    <col min="13836" max="14080" width="9.81640625" style="10"/>
    <col min="14081" max="14081" width="11.453125" style="10" customWidth="1"/>
    <col min="14082" max="14082" width="6.1796875" style="10" customWidth="1"/>
    <col min="14083" max="14083" width="10.81640625" style="10" customWidth="1"/>
    <col min="14084" max="14084" width="9.54296875" style="10" customWidth="1"/>
    <col min="14085" max="14085" width="8.7265625" style="10" customWidth="1"/>
    <col min="14086" max="14086" width="14.36328125" style="10" customWidth="1"/>
    <col min="14087" max="14087" width="17.08984375" style="10" customWidth="1"/>
    <col min="14088" max="14088" width="13" style="10" customWidth="1"/>
    <col min="14089" max="14089" width="6.08984375" style="10" customWidth="1"/>
    <col min="14090" max="14090" width="5.26953125" style="10" customWidth="1"/>
    <col min="14091" max="14091" width="5.7265625" style="10" customWidth="1"/>
    <col min="14092" max="14336" width="9.81640625" style="10"/>
    <col min="14337" max="14337" width="11.453125" style="10" customWidth="1"/>
    <col min="14338" max="14338" width="6.1796875" style="10" customWidth="1"/>
    <col min="14339" max="14339" width="10.81640625" style="10" customWidth="1"/>
    <col min="14340" max="14340" width="9.54296875" style="10" customWidth="1"/>
    <col min="14341" max="14341" width="8.7265625" style="10" customWidth="1"/>
    <col min="14342" max="14342" width="14.36328125" style="10" customWidth="1"/>
    <col min="14343" max="14343" width="17.08984375" style="10" customWidth="1"/>
    <col min="14344" max="14344" width="13" style="10" customWidth="1"/>
    <col min="14345" max="14345" width="6.08984375" style="10" customWidth="1"/>
    <col min="14346" max="14346" width="5.26953125" style="10" customWidth="1"/>
    <col min="14347" max="14347" width="5.7265625" style="10" customWidth="1"/>
    <col min="14348" max="14592" width="9.81640625" style="10"/>
    <col min="14593" max="14593" width="11.453125" style="10" customWidth="1"/>
    <col min="14594" max="14594" width="6.1796875" style="10" customWidth="1"/>
    <col min="14595" max="14595" width="10.81640625" style="10" customWidth="1"/>
    <col min="14596" max="14596" width="9.54296875" style="10" customWidth="1"/>
    <col min="14597" max="14597" width="8.7265625" style="10" customWidth="1"/>
    <col min="14598" max="14598" width="14.36328125" style="10" customWidth="1"/>
    <col min="14599" max="14599" width="17.08984375" style="10" customWidth="1"/>
    <col min="14600" max="14600" width="13" style="10" customWidth="1"/>
    <col min="14601" max="14601" width="6.08984375" style="10" customWidth="1"/>
    <col min="14602" max="14602" width="5.26953125" style="10" customWidth="1"/>
    <col min="14603" max="14603" width="5.7265625" style="10" customWidth="1"/>
    <col min="14604" max="14848" width="9.81640625" style="10"/>
    <col min="14849" max="14849" width="11.453125" style="10" customWidth="1"/>
    <col min="14850" max="14850" width="6.1796875" style="10" customWidth="1"/>
    <col min="14851" max="14851" width="10.81640625" style="10" customWidth="1"/>
    <col min="14852" max="14852" width="9.54296875" style="10" customWidth="1"/>
    <col min="14853" max="14853" width="8.7265625" style="10" customWidth="1"/>
    <col min="14854" max="14854" width="14.36328125" style="10" customWidth="1"/>
    <col min="14855" max="14855" width="17.08984375" style="10" customWidth="1"/>
    <col min="14856" max="14856" width="13" style="10" customWidth="1"/>
    <col min="14857" max="14857" width="6.08984375" style="10" customWidth="1"/>
    <col min="14858" max="14858" width="5.26953125" style="10" customWidth="1"/>
    <col min="14859" max="14859" width="5.7265625" style="10" customWidth="1"/>
    <col min="14860" max="15104" width="9.81640625" style="10"/>
    <col min="15105" max="15105" width="11.453125" style="10" customWidth="1"/>
    <col min="15106" max="15106" width="6.1796875" style="10" customWidth="1"/>
    <col min="15107" max="15107" width="10.81640625" style="10" customWidth="1"/>
    <col min="15108" max="15108" width="9.54296875" style="10" customWidth="1"/>
    <col min="15109" max="15109" width="8.7265625" style="10" customWidth="1"/>
    <col min="15110" max="15110" width="14.36328125" style="10" customWidth="1"/>
    <col min="15111" max="15111" width="17.08984375" style="10" customWidth="1"/>
    <col min="15112" max="15112" width="13" style="10" customWidth="1"/>
    <col min="15113" max="15113" width="6.08984375" style="10" customWidth="1"/>
    <col min="15114" max="15114" width="5.26953125" style="10" customWidth="1"/>
    <col min="15115" max="15115" width="5.7265625" style="10" customWidth="1"/>
    <col min="15116" max="15360" width="9.81640625" style="10"/>
    <col min="15361" max="15361" width="11.453125" style="10" customWidth="1"/>
    <col min="15362" max="15362" width="6.1796875" style="10" customWidth="1"/>
    <col min="15363" max="15363" width="10.81640625" style="10" customWidth="1"/>
    <col min="15364" max="15364" width="9.54296875" style="10" customWidth="1"/>
    <col min="15365" max="15365" width="8.7265625" style="10" customWidth="1"/>
    <col min="15366" max="15366" width="14.36328125" style="10" customWidth="1"/>
    <col min="15367" max="15367" width="17.08984375" style="10" customWidth="1"/>
    <col min="15368" max="15368" width="13" style="10" customWidth="1"/>
    <col min="15369" max="15369" width="6.08984375" style="10" customWidth="1"/>
    <col min="15370" max="15370" width="5.26953125" style="10" customWidth="1"/>
    <col min="15371" max="15371" width="5.7265625" style="10" customWidth="1"/>
    <col min="15372" max="15616" width="9.81640625" style="10"/>
    <col min="15617" max="15617" width="11.453125" style="10" customWidth="1"/>
    <col min="15618" max="15618" width="6.1796875" style="10" customWidth="1"/>
    <col min="15619" max="15619" width="10.81640625" style="10" customWidth="1"/>
    <col min="15620" max="15620" width="9.54296875" style="10" customWidth="1"/>
    <col min="15621" max="15621" width="8.7265625" style="10" customWidth="1"/>
    <col min="15622" max="15622" width="14.36328125" style="10" customWidth="1"/>
    <col min="15623" max="15623" width="17.08984375" style="10" customWidth="1"/>
    <col min="15624" max="15624" width="13" style="10" customWidth="1"/>
    <col min="15625" max="15625" width="6.08984375" style="10" customWidth="1"/>
    <col min="15626" max="15626" width="5.26953125" style="10" customWidth="1"/>
    <col min="15627" max="15627" width="5.7265625" style="10" customWidth="1"/>
    <col min="15628" max="15872" width="9.81640625" style="10"/>
    <col min="15873" max="15873" width="11.453125" style="10" customWidth="1"/>
    <col min="15874" max="15874" width="6.1796875" style="10" customWidth="1"/>
    <col min="15875" max="15875" width="10.81640625" style="10" customWidth="1"/>
    <col min="15876" max="15876" width="9.54296875" style="10" customWidth="1"/>
    <col min="15877" max="15877" width="8.7265625" style="10" customWidth="1"/>
    <col min="15878" max="15878" width="14.36328125" style="10" customWidth="1"/>
    <col min="15879" max="15879" width="17.08984375" style="10" customWidth="1"/>
    <col min="15880" max="15880" width="13" style="10" customWidth="1"/>
    <col min="15881" max="15881" width="6.08984375" style="10" customWidth="1"/>
    <col min="15882" max="15882" width="5.26953125" style="10" customWidth="1"/>
    <col min="15883" max="15883" width="5.7265625" style="10" customWidth="1"/>
    <col min="15884" max="16128" width="9.81640625" style="10"/>
    <col min="16129" max="16129" width="11.453125" style="10" customWidth="1"/>
    <col min="16130" max="16130" width="6.1796875" style="10" customWidth="1"/>
    <col min="16131" max="16131" width="10.81640625" style="10" customWidth="1"/>
    <col min="16132" max="16132" width="9.54296875" style="10" customWidth="1"/>
    <col min="16133" max="16133" width="8.7265625" style="10" customWidth="1"/>
    <col min="16134" max="16134" width="14.36328125" style="10" customWidth="1"/>
    <col min="16135" max="16135" width="17.08984375" style="10" customWidth="1"/>
    <col min="16136" max="16136" width="13" style="10" customWidth="1"/>
    <col min="16137" max="16137" width="6.08984375" style="10" customWidth="1"/>
    <col min="16138" max="16138" width="5.26953125" style="10" customWidth="1"/>
    <col min="16139" max="16139" width="5.7265625" style="10" customWidth="1"/>
    <col min="16140" max="16384" width="9.81640625" style="10"/>
  </cols>
  <sheetData>
    <row r="1" spans="1:11" s="8" customFormat="1" ht="46.5" customHeight="1">
      <c r="A1" s="122" t="s">
        <v>656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s="8" customFormat="1" ht="14.25" customHeight="1">
      <c r="A2" s="124" t="s">
        <v>657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s="8" customFormat="1" ht="18.75" customHeight="1">
      <c r="A3" s="9" t="s">
        <v>658</v>
      </c>
      <c r="B3" s="125" t="s">
        <v>659</v>
      </c>
      <c r="C3" s="125"/>
      <c r="D3" s="125"/>
      <c r="E3" s="125"/>
      <c r="F3" s="125"/>
      <c r="G3" s="125"/>
      <c r="H3" s="125"/>
      <c r="I3" s="125"/>
      <c r="J3" s="125"/>
      <c r="K3" s="125"/>
    </row>
    <row r="4" spans="1:11" s="8" customFormat="1" ht="21" customHeight="1">
      <c r="A4" s="12" t="s">
        <v>660</v>
      </c>
      <c r="B4" s="126" t="s">
        <v>661</v>
      </c>
      <c r="C4" s="127"/>
      <c r="D4" s="127"/>
      <c r="E4" s="127"/>
      <c r="F4" s="127" t="s">
        <v>662</v>
      </c>
      <c r="G4" s="127"/>
      <c r="H4" s="127" t="s">
        <v>663</v>
      </c>
      <c r="I4" s="127"/>
      <c r="J4" s="127"/>
      <c r="K4" s="127"/>
    </row>
    <row r="5" spans="1:11" s="8" customFormat="1" ht="33" customHeight="1">
      <c r="A5" s="12" t="s">
        <v>664</v>
      </c>
      <c r="B5" s="127" t="s">
        <v>167</v>
      </c>
      <c r="C5" s="127"/>
      <c r="D5" s="127"/>
      <c r="E5" s="127"/>
      <c r="F5" s="128" t="s">
        <v>665</v>
      </c>
      <c r="G5" s="127"/>
      <c r="H5" s="129">
        <f>30+22+38</f>
        <v>90</v>
      </c>
      <c r="I5" s="129"/>
      <c r="J5" s="129"/>
      <c r="K5" s="129"/>
    </row>
    <row r="6" spans="1:11" s="8" customFormat="1" ht="31" customHeight="1">
      <c r="A6" s="16" t="s">
        <v>666</v>
      </c>
      <c r="B6" s="127" t="s">
        <v>667</v>
      </c>
      <c r="C6" s="127"/>
      <c r="D6" s="127"/>
      <c r="E6" s="127"/>
      <c r="F6" s="127"/>
      <c r="G6" s="127"/>
      <c r="H6" s="127"/>
      <c r="I6" s="127"/>
      <c r="J6" s="127"/>
      <c r="K6" s="127"/>
    </row>
    <row r="7" spans="1:11" s="8" customFormat="1" ht="21" customHeight="1">
      <c r="A7" s="155" t="s">
        <v>668</v>
      </c>
      <c r="B7" s="130" t="s">
        <v>669</v>
      </c>
      <c r="C7" s="131"/>
      <c r="D7" s="132" t="s">
        <v>670</v>
      </c>
      <c r="E7" s="133"/>
      <c r="F7" s="133"/>
      <c r="G7" s="134"/>
      <c r="H7" s="135" t="s">
        <v>671</v>
      </c>
      <c r="I7" s="135"/>
      <c r="J7" s="135"/>
      <c r="K7" s="135"/>
    </row>
    <row r="8" spans="1:11" s="8" customFormat="1" ht="21" customHeight="1">
      <c r="A8" s="156"/>
      <c r="B8" s="136" t="s">
        <v>672</v>
      </c>
      <c r="C8" s="136"/>
      <c r="D8" s="137">
        <v>2022.2</v>
      </c>
      <c r="E8" s="138"/>
      <c r="F8" s="138"/>
      <c r="G8" s="139"/>
      <c r="H8" s="129">
        <v>2022.3</v>
      </c>
      <c r="I8" s="129"/>
      <c r="J8" s="129"/>
      <c r="K8" s="129"/>
    </row>
    <row r="9" spans="1:11" s="8" customFormat="1" ht="21" customHeight="1">
      <c r="A9" s="156"/>
      <c r="B9" s="136" t="s">
        <v>673</v>
      </c>
      <c r="C9" s="136"/>
      <c r="D9" s="137">
        <v>2022.3</v>
      </c>
      <c r="E9" s="138"/>
      <c r="F9" s="138"/>
      <c r="G9" s="139"/>
      <c r="H9" s="129">
        <v>2022.11</v>
      </c>
      <c r="I9" s="129"/>
      <c r="J9" s="129"/>
      <c r="K9" s="129"/>
    </row>
    <row r="10" spans="1:11" s="8" customFormat="1" ht="38.15" customHeight="1">
      <c r="A10" s="12" t="s">
        <v>674</v>
      </c>
      <c r="B10" s="126" t="s">
        <v>675</v>
      </c>
      <c r="C10" s="127"/>
      <c r="D10" s="127"/>
      <c r="E10" s="127"/>
      <c r="F10" s="127"/>
      <c r="G10" s="127"/>
      <c r="H10" s="127"/>
      <c r="I10" s="127"/>
      <c r="J10" s="127"/>
      <c r="K10" s="127"/>
    </row>
    <row r="11" spans="1:11" s="8" customFormat="1" ht="42" customHeight="1">
      <c r="A11" s="12" t="s">
        <v>676</v>
      </c>
      <c r="B11" s="140" t="s">
        <v>677</v>
      </c>
      <c r="C11" s="140"/>
      <c r="D11" s="140"/>
      <c r="E11" s="140"/>
      <c r="F11" s="140"/>
      <c r="G11" s="140"/>
      <c r="H11" s="140"/>
      <c r="I11" s="140"/>
      <c r="J11" s="140"/>
      <c r="K11" s="140"/>
    </row>
    <row r="12" spans="1:11" ht="27" customHeight="1">
      <c r="A12" s="127" t="s">
        <v>678</v>
      </c>
      <c r="B12" s="141" t="s">
        <v>679</v>
      </c>
      <c r="C12" s="141"/>
      <c r="D12" s="141" t="s">
        <v>680</v>
      </c>
      <c r="E12" s="141"/>
      <c r="F12" s="12" t="s">
        <v>681</v>
      </c>
      <c r="G12" s="12" t="s">
        <v>682</v>
      </c>
      <c r="H12" s="142" t="s">
        <v>683</v>
      </c>
      <c r="I12" s="141"/>
      <c r="J12" s="142" t="s">
        <v>684</v>
      </c>
      <c r="K12" s="141"/>
    </row>
    <row r="13" spans="1:11" ht="36.5" customHeight="1">
      <c r="A13" s="129"/>
      <c r="B13" s="127" t="s">
        <v>685</v>
      </c>
      <c r="C13" s="127"/>
      <c r="D13" s="127" t="s">
        <v>686</v>
      </c>
      <c r="E13" s="127"/>
      <c r="F13" s="25" t="s">
        <v>687</v>
      </c>
      <c r="G13" s="26" t="s">
        <v>687</v>
      </c>
      <c r="H13" s="143" t="s">
        <v>688</v>
      </c>
      <c r="I13" s="143"/>
      <c r="J13" s="143" t="s">
        <v>689</v>
      </c>
      <c r="K13" s="143"/>
    </row>
    <row r="14" spans="1:11" ht="27" customHeight="1">
      <c r="A14" s="129"/>
      <c r="B14" s="127"/>
      <c r="C14" s="127"/>
      <c r="D14" s="150" t="s">
        <v>690</v>
      </c>
      <c r="E14" s="152"/>
      <c r="F14" s="25" t="s">
        <v>691</v>
      </c>
      <c r="G14" s="27" t="s">
        <v>692</v>
      </c>
      <c r="H14" s="144">
        <v>1</v>
      </c>
      <c r="I14" s="144"/>
      <c r="J14" s="143" t="s">
        <v>689</v>
      </c>
      <c r="K14" s="143"/>
    </row>
    <row r="15" spans="1:11" ht="27" customHeight="1">
      <c r="A15" s="129"/>
      <c r="B15" s="127"/>
      <c r="C15" s="127"/>
      <c r="D15" s="157"/>
      <c r="E15" s="134"/>
      <c r="F15" s="26" t="s">
        <v>693</v>
      </c>
      <c r="G15" s="27" t="s">
        <v>694</v>
      </c>
      <c r="H15" s="144">
        <v>1</v>
      </c>
      <c r="I15" s="144"/>
      <c r="J15" s="143" t="s">
        <v>689</v>
      </c>
      <c r="K15" s="143"/>
    </row>
    <row r="16" spans="1:11" ht="34" customHeight="1">
      <c r="A16" s="129"/>
      <c r="B16" s="127"/>
      <c r="C16" s="127"/>
      <c r="D16" s="127" t="s">
        <v>695</v>
      </c>
      <c r="E16" s="127"/>
      <c r="F16" s="25" t="s">
        <v>696</v>
      </c>
      <c r="G16" s="25" t="s">
        <v>697</v>
      </c>
      <c r="H16" s="144">
        <v>1</v>
      </c>
      <c r="I16" s="144"/>
      <c r="J16" s="143" t="s">
        <v>689</v>
      </c>
      <c r="K16" s="143"/>
    </row>
    <row r="17" spans="1:11" ht="34" customHeight="1">
      <c r="A17" s="129"/>
      <c r="B17" s="127"/>
      <c r="C17" s="127"/>
      <c r="D17" s="150" t="s">
        <v>698</v>
      </c>
      <c r="E17" s="152"/>
      <c r="F17" s="26" t="s">
        <v>699</v>
      </c>
      <c r="G17" s="26" t="s">
        <v>700</v>
      </c>
      <c r="H17" s="144">
        <v>1</v>
      </c>
      <c r="I17" s="144"/>
      <c r="J17" s="143" t="s">
        <v>689</v>
      </c>
      <c r="K17" s="143"/>
    </row>
    <row r="18" spans="1:11" ht="27" customHeight="1">
      <c r="A18" s="129"/>
      <c r="B18" s="127"/>
      <c r="C18" s="127"/>
      <c r="D18" s="157"/>
      <c r="E18" s="134"/>
      <c r="F18" s="25" t="s">
        <v>701</v>
      </c>
      <c r="G18" s="26" t="s">
        <v>702</v>
      </c>
      <c r="H18" s="145" t="s">
        <v>703</v>
      </c>
      <c r="I18" s="143"/>
      <c r="J18" s="143" t="s">
        <v>689</v>
      </c>
      <c r="K18" s="143"/>
    </row>
    <row r="19" spans="1:11" ht="27" customHeight="1">
      <c r="A19" s="129"/>
      <c r="B19" s="150" t="s">
        <v>704</v>
      </c>
      <c r="C19" s="152"/>
      <c r="D19" s="127" t="s">
        <v>705</v>
      </c>
      <c r="E19" s="127"/>
      <c r="F19" s="26" t="s">
        <v>706</v>
      </c>
      <c r="G19" s="25"/>
      <c r="H19" s="143"/>
      <c r="I19" s="143"/>
      <c r="J19" s="143"/>
      <c r="K19" s="143"/>
    </row>
    <row r="20" spans="1:11" ht="34" customHeight="1">
      <c r="A20" s="129"/>
      <c r="B20" s="130"/>
      <c r="C20" s="158"/>
      <c r="D20" s="127" t="s">
        <v>707</v>
      </c>
      <c r="E20" s="127"/>
      <c r="F20" s="26" t="s">
        <v>708</v>
      </c>
      <c r="G20" s="26" t="s">
        <v>709</v>
      </c>
      <c r="H20" s="145" t="s">
        <v>710</v>
      </c>
      <c r="I20" s="143"/>
      <c r="J20" s="145" t="s">
        <v>689</v>
      </c>
      <c r="K20" s="143"/>
    </row>
    <row r="21" spans="1:11" ht="27" customHeight="1">
      <c r="A21" s="129"/>
      <c r="B21" s="130"/>
      <c r="C21" s="158"/>
      <c r="D21" s="127" t="s">
        <v>711</v>
      </c>
      <c r="E21" s="127"/>
      <c r="F21" s="26" t="s">
        <v>706</v>
      </c>
      <c r="G21" s="25"/>
      <c r="H21" s="143"/>
      <c r="I21" s="143"/>
      <c r="J21" s="143"/>
      <c r="K21" s="143"/>
    </row>
    <row r="22" spans="1:11" ht="34" customHeight="1">
      <c r="A22" s="129"/>
      <c r="B22" s="130"/>
      <c r="C22" s="158"/>
      <c r="D22" s="127" t="s">
        <v>712</v>
      </c>
      <c r="E22" s="127"/>
      <c r="F22" s="26" t="s">
        <v>713</v>
      </c>
      <c r="G22" s="26" t="s">
        <v>714</v>
      </c>
      <c r="H22" s="145" t="s">
        <v>710</v>
      </c>
      <c r="I22" s="143"/>
      <c r="J22" s="145" t="s">
        <v>689</v>
      </c>
      <c r="K22" s="143"/>
    </row>
    <row r="23" spans="1:11" ht="27" customHeight="1">
      <c r="A23" s="129"/>
      <c r="B23" s="130"/>
      <c r="C23" s="158"/>
      <c r="D23" s="150" t="s">
        <v>715</v>
      </c>
      <c r="E23" s="152"/>
      <c r="F23" s="24" t="s">
        <v>716</v>
      </c>
      <c r="G23" s="24" t="s">
        <v>717</v>
      </c>
      <c r="H23" s="143" t="s">
        <v>718</v>
      </c>
      <c r="I23" s="143"/>
      <c r="J23" s="145" t="s">
        <v>689</v>
      </c>
      <c r="K23" s="143"/>
    </row>
    <row r="24" spans="1:11" ht="28" customHeight="1">
      <c r="A24" s="129"/>
      <c r="B24" s="157"/>
      <c r="C24" s="134"/>
      <c r="D24" s="157"/>
      <c r="E24" s="134"/>
      <c r="F24" s="43" t="s">
        <v>719</v>
      </c>
      <c r="G24" s="43" t="s">
        <v>720</v>
      </c>
      <c r="H24" s="143" t="s">
        <v>718</v>
      </c>
      <c r="I24" s="143"/>
      <c r="J24" s="145" t="s">
        <v>689</v>
      </c>
      <c r="K24" s="143"/>
    </row>
    <row r="25" spans="1:11" s="8" customFormat="1" ht="91.5" customHeight="1">
      <c r="A25" s="12" t="s">
        <v>721</v>
      </c>
      <c r="B25" s="148" t="s">
        <v>722</v>
      </c>
      <c r="C25" s="140"/>
      <c r="D25" s="140"/>
      <c r="E25" s="140"/>
      <c r="F25" s="140"/>
      <c r="G25" s="140"/>
      <c r="H25" s="140"/>
      <c r="I25" s="140"/>
      <c r="J25" s="140"/>
      <c r="K25" s="140"/>
    </row>
    <row r="26" spans="1:11" ht="30" customHeight="1">
      <c r="A26" s="127" t="s">
        <v>723</v>
      </c>
      <c r="B26" s="149" t="s">
        <v>724</v>
      </c>
      <c r="C26" s="149"/>
      <c r="D26" s="149"/>
      <c r="E26" s="149"/>
      <c r="F26" s="12" t="s">
        <v>725</v>
      </c>
      <c r="G26" s="12" t="s">
        <v>726</v>
      </c>
      <c r="H26" s="12" t="s">
        <v>727</v>
      </c>
      <c r="I26" s="12" t="s">
        <v>728</v>
      </c>
      <c r="J26" s="12" t="s">
        <v>727</v>
      </c>
      <c r="K26" s="12" t="s">
        <v>729</v>
      </c>
    </row>
    <row r="27" spans="1:11" ht="39.5" customHeight="1">
      <c r="A27" s="127"/>
      <c r="B27" s="155" t="s">
        <v>730</v>
      </c>
      <c r="C27" s="150" t="s">
        <v>731</v>
      </c>
      <c r="D27" s="151"/>
      <c r="E27" s="152"/>
      <c r="F27" s="12" t="s">
        <v>732</v>
      </c>
      <c r="G27" s="48" t="s">
        <v>733</v>
      </c>
      <c r="H27" s="48" t="s">
        <v>734</v>
      </c>
      <c r="I27" s="12" t="s">
        <v>735</v>
      </c>
      <c r="J27" s="26" t="s">
        <v>736</v>
      </c>
      <c r="K27" s="12"/>
    </row>
    <row r="28" spans="1:11" ht="48" customHeight="1">
      <c r="A28" s="127"/>
      <c r="B28" s="156"/>
      <c r="C28" s="137" t="s">
        <v>737</v>
      </c>
      <c r="D28" s="138"/>
      <c r="E28" s="139"/>
      <c r="F28" s="12" t="s">
        <v>738</v>
      </c>
      <c r="G28" s="12" t="s">
        <v>739</v>
      </c>
      <c r="H28" s="48" t="s">
        <v>734</v>
      </c>
      <c r="I28" s="12" t="s">
        <v>740</v>
      </c>
      <c r="J28" s="26" t="s">
        <v>736</v>
      </c>
      <c r="K28" s="12"/>
    </row>
    <row r="29" spans="1:11" ht="59" customHeight="1">
      <c r="A29" s="129"/>
      <c r="B29" s="156"/>
      <c r="C29" s="137" t="s">
        <v>741</v>
      </c>
      <c r="D29" s="138"/>
      <c r="E29" s="139"/>
      <c r="F29" s="26" t="s">
        <v>742</v>
      </c>
      <c r="G29" s="25" t="s">
        <v>743</v>
      </c>
      <c r="H29" s="48" t="s">
        <v>734</v>
      </c>
      <c r="I29" s="25" t="s">
        <v>744</v>
      </c>
      <c r="J29" s="26" t="s">
        <v>736</v>
      </c>
      <c r="K29" s="25"/>
    </row>
    <row r="30" spans="1:11" ht="30" customHeight="1">
      <c r="A30" s="129"/>
      <c r="B30" s="141"/>
      <c r="C30" s="159" t="s">
        <v>745</v>
      </c>
      <c r="D30" s="160"/>
      <c r="E30" s="161"/>
      <c r="F30" s="162" t="s">
        <v>746</v>
      </c>
      <c r="G30" s="138"/>
      <c r="H30" s="138"/>
      <c r="I30" s="138"/>
      <c r="J30" s="138"/>
      <c r="K30" s="139"/>
    </row>
    <row r="31" spans="1:11" ht="30" customHeight="1">
      <c r="A31" s="163" t="s">
        <v>747</v>
      </c>
      <c r="B31" s="164"/>
      <c r="C31" s="164"/>
      <c r="D31" s="164"/>
      <c r="E31" s="165"/>
      <c r="F31" s="146" t="s">
        <v>746</v>
      </c>
      <c r="G31" s="147"/>
      <c r="H31" s="147"/>
      <c r="I31" s="147"/>
      <c r="J31" s="147"/>
      <c r="K31" s="147"/>
    </row>
    <row r="32" spans="1:11" s="23" customFormat="1" ht="30.75" customHeight="1">
      <c r="A32" s="28" t="s">
        <v>748</v>
      </c>
      <c r="B32" s="29" t="s">
        <v>749</v>
      </c>
      <c r="C32" s="153" t="s">
        <v>750</v>
      </c>
      <c r="D32" s="153"/>
      <c r="E32" s="28"/>
      <c r="F32" s="154" t="s">
        <v>751</v>
      </c>
      <c r="G32" s="154"/>
      <c r="H32" s="30" t="s">
        <v>752</v>
      </c>
      <c r="I32" s="31"/>
      <c r="J32" s="31"/>
    </row>
  </sheetData>
  <mergeCells count="75">
    <mergeCell ref="C32:D32"/>
    <mergeCell ref="F32:G32"/>
    <mergeCell ref="A7:A9"/>
    <mergeCell ref="A12:A24"/>
    <mergeCell ref="A26:A30"/>
    <mergeCell ref="B27:B30"/>
    <mergeCell ref="D23:E24"/>
    <mergeCell ref="B13:C18"/>
    <mergeCell ref="D14:E15"/>
    <mergeCell ref="D17:E18"/>
    <mergeCell ref="B19:C24"/>
    <mergeCell ref="C28:E28"/>
    <mergeCell ref="C29:E29"/>
    <mergeCell ref="C30:E30"/>
    <mergeCell ref="F30:K30"/>
    <mergeCell ref="A31:E31"/>
    <mergeCell ref="F31:K31"/>
    <mergeCell ref="H24:I24"/>
    <mergeCell ref="J24:K24"/>
    <mergeCell ref="B25:K25"/>
    <mergeCell ref="B26:E26"/>
    <mergeCell ref="C27:E27"/>
    <mergeCell ref="D22:E22"/>
    <mergeCell ref="H22:I22"/>
    <mergeCell ref="J22:K22"/>
    <mergeCell ref="H23:I23"/>
    <mergeCell ref="J23:K23"/>
    <mergeCell ref="D20:E20"/>
    <mergeCell ref="H20:I20"/>
    <mergeCell ref="J20:K20"/>
    <mergeCell ref="D21:E21"/>
    <mergeCell ref="H21:I21"/>
    <mergeCell ref="J21:K21"/>
    <mergeCell ref="H17:I17"/>
    <mergeCell ref="J17:K17"/>
    <mergeCell ref="H18:I18"/>
    <mergeCell ref="J18:K18"/>
    <mergeCell ref="D19:E19"/>
    <mergeCell ref="H19:I19"/>
    <mergeCell ref="J19:K19"/>
    <mergeCell ref="H15:I15"/>
    <mergeCell ref="J15:K15"/>
    <mergeCell ref="D16:E16"/>
    <mergeCell ref="H16:I16"/>
    <mergeCell ref="J16:K16"/>
    <mergeCell ref="D13:E13"/>
    <mergeCell ref="H13:I13"/>
    <mergeCell ref="J13:K13"/>
    <mergeCell ref="H14:I14"/>
    <mergeCell ref="J14:K14"/>
    <mergeCell ref="B10:K10"/>
    <mergeCell ref="B11:K11"/>
    <mergeCell ref="B12:C12"/>
    <mergeCell ref="D12:E12"/>
    <mergeCell ref="H12:I12"/>
    <mergeCell ref="J12:K12"/>
    <mergeCell ref="B8:C8"/>
    <mergeCell ref="D8:G8"/>
    <mergeCell ref="H8:K8"/>
    <mergeCell ref="B9:C9"/>
    <mergeCell ref="D9:G9"/>
    <mergeCell ref="H9:K9"/>
    <mergeCell ref="B5:E5"/>
    <mergeCell ref="F5:G5"/>
    <mergeCell ref="H5:K5"/>
    <mergeCell ref="B6:K6"/>
    <mergeCell ref="B7:C7"/>
    <mergeCell ref="D7:G7"/>
    <mergeCell ref="H7:K7"/>
    <mergeCell ref="A1:K1"/>
    <mergeCell ref="A2:K2"/>
    <mergeCell ref="B3:K3"/>
    <mergeCell ref="B4:E4"/>
    <mergeCell ref="F4:G4"/>
    <mergeCell ref="H4:K4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1"/>
  <sheetViews>
    <sheetView zoomScale="60" zoomScaleNormal="60" workbookViewId="0"/>
  </sheetViews>
  <sheetFormatPr defaultColWidth="10" defaultRowHeight="14"/>
  <cols>
    <col min="1" max="1" width="11.453125" customWidth="1"/>
    <col min="2" max="2" width="39.6328125" customWidth="1"/>
    <col min="3" max="3" width="24.6328125" customWidth="1"/>
    <col min="4" max="4" width="17.7265625" customWidth="1"/>
    <col min="5" max="5" width="15.7265625" customWidth="1"/>
    <col min="6" max="8" width="13.26953125" customWidth="1"/>
    <col min="9" max="9" width="15.08984375" customWidth="1"/>
    <col min="10" max="17" width="12.36328125" customWidth="1"/>
    <col min="18" max="18" width="11.6328125" customWidth="1"/>
    <col min="19" max="19" width="9.7265625" customWidth="1"/>
  </cols>
  <sheetData>
    <row r="1" spans="1:18" ht="16.399999999999999" customHeight="1">
      <c r="A1" s="1"/>
    </row>
    <row r="2" spans="1:18" ht="41.5" customHeight="1">
      <c r="A2" s="108" t="s">
        <v>170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29.2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ht="20.65" customHeight="1">
      <c r="I4" s="69"/>
      <c r="J4" s="69"/>
      <c r="K4" s="69"/>
      <c r="L4" s="69"/>
      <c r="M4" s="69"/>
      <c r="N4" s="69"/>
      <c r="O4" s="69"/>
      <c r="P4" s="113" t="s">
        <v>44</v>
      </c>
      <c r="Q4" s="113"/>
      <c r="R4" s="113"/>
    </row>
    <row r="5" spans="1:18" ht="26.15" customHeight="1">
      <c r="A5" s="112" t="s">
        <v>146</v>
      </c>
      <c r="B5" s="112" t="s">
        <v>147</v>
      </c>
      <c r="C5" s="112" t="s">
        <v>171</v>
      </c>
      <c r="D5" s="112" t="s">
        <v>172</v>
      </c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</row>
    <row r="6" spans="1:18" ht="26.15" customHeight="1">
      <c r="A6" s="112"/>
      <c r="B6" s="112"/>
      <c r="C6" s="112"/>
      <c r="D6" s="112" t="s">
        <v>149</v>
      </c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 t="s">
        <v>142</v>
      </c>
    </row>
    <row r="7" spans="1:18" ht="26.15" customHeight="1">
      <c r="A7" s="112"/>
      <c r="B7" s="112"/>
      <c r="C7" s="112"/>
      <c r="D7" s="112" t="s">
        <v>148</v>
      </c>
      <c r="E7" s="112" t="s">
        <v>173</v>
      </c>
      <c r="F7" s="112" t="s">
        <v>174</v>
      </c>
      <c r="G7" s="112" t="s">
        <v>175</v>
      </c>
      <c r="H7" s="112" t="s">
        <v>176</v>
      </c>
      <c r="I7" s="112" t="s">
        <v>177</v>
      </c>
      <c r="J7" s="112"/>
      <c r="K7" s="112"/>
      <c r="L7" s="112"/>
      <c r="M7" s="112"/>
      <c r="N7" s="112"/>
      <c r="O7" s="112"/>
      <c r="P7" s="112"/>
      <c r="Q7" s="112"/>
      <c r="R7" s="112"/>
    </row>
    <row r="8" spans="1:18" ht="40.5" customHeight="1">
      <c r="A8" s="112"/>
      <c r="B8" s="112"/>
      <c r="C8" s="112"/>
      <c r="D8" s="112"/>
      <c r="E8" s="112"/>
      <c r="F8" s="112"/>
      <c r="G8" s="112"/>
      <c r="H8" s="112"/>
      <c r="I8" s="2" t="s">
        <v>150</v>
      </c>
      <c r="J8" s="2" t="s">
        <v>178</v>
      </c>
      <c r="K8" s="2" t="s">
        <v>179</v>
      </c>
      <c r="L8" s="2" t="s">
        <v>180</v>
      </c>
      <c r="M8" s="2" t="s">
        <v>181</v>
      </c>
      <c r="N8" s="2" t="s">
        <v>182</v>
      </c>
      <c r="O8" s="2" t="s">
        <v>183</v>
      </c>
      <c r="P8" s="2" t="s">
        <v>184</v>
      </c>
      <c r="Q8" s="2" t="s">
        <v>161</v>
      </c>
      <c r="R8" s="112"/>
    </row>
    <row r="9" spans="1:18" ht="26.15" customHeight="1">
      <c r="A9" s="3"/>
      <c r="B9" s="49" t="s">
        <v>148</v>
      </c>
      <c r="C9" s="53">
        <v>88529.352400000003</v>
      </c>
      <c r="D9" s="53">
        <v>88529.352400000003</v>
      </c>
      <c r="E9" s="53">
        <v>88529.352400000003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18" ht="26.15" customHeight="1">
      <c r="A10" s="50" t="s">
        <v>166</v>
      </c>
      <c r="B10" s="50" t="s">
        <v>167</v>
      </c>
      <c r="C10" s="53">
        <v>88529.352400000003</v>
      </c>
      <c r="D10" s="53">
        <v>88529.352400000003</v>
      </c>
      <c r="E10" s="53">
        <v>88529.352400000003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</row>
    <row r="11" spans="1:18" ht="26.15" customHeight="1">
      <c r="A11" s="51" t="s">
        <v>168</v>
      </c>
      <c r="B11" s="51" t="s">
        <v>169</v>
      </c>
      <c r="C11" s="4">
        <v>88529.352400000003</v>
      </c>
      <c r="D11" s="4">
        <v>88529.352400000003</v>
      </c>
      <c r="E11" s="4">
        <v>88529.352400000003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</sheetData>
  <mergeCells count="15">
    <mergeCell ref="A2:R2"/>
    <mergeCell ref="A3:R3"/>
    <mergeCell ref="P4:R4"/>
    <mergeCell ref="D5:R5"/>
    <mergeCell ref="D6:Q6"/>
    <mergeCell ref="R6:R8"/>
    <mergeCell ref="I7:Q7"/>
    <mergeCell ref="A5:A8"/>
    <mergeCell ref="B5:B8"/>
    <mergeCell ref="C5:C8"/>
    <mergeCell ref="D7:D8"/>
    <mergeCell ref="E7:E8"/>
    <mergeCell ref="F7:F8"/>
    <mergeCell ref="G7:G8"/>
    <mergeCell ref="H7:H8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33"/>
  <sheetViews>
    <sheetView topLeftCell="A25" zoomScale="70" zoomScaleNormal="70" workbookViewId="0">
      <selection activeCell="M10" sqref="M10"/>
    </sheetView>
  </sheetViews>
  <sheetFormatPr defaultColWidth="9.81640625" defaultRowHeight="14"/>
  <cols>
    <col min="1" max="1" width="10.453125" style="21" customWidth="1"/>
    <col min="2" max="2" width="7.08984375" style="21" customWidth="1"/>
    <col min="3" max="3" width="12.81640625" style="21" customWidth="1"/>
    <col min="4" max="4" width="9.81640625" style="21"/>
    <col min="5" max="5" width="4.81640625" style="21" customWidth="1"/>
    <col min="6" max="6" width="14.453125" style="21" customWidth="1"/>
    <col min="7" max="7" width="19.90625" style="21" customWidth="1"/>
    <col min="8" max="8" width="6.90625" style="21" customWidth="1"/>
    <col min="9" max="9" width="7" style="21" customWidth="1"/>
    <col min="10" max="10" width="8" style="21" customWidth="1"/>
    <col min="11" max="11" width="10.81640625" style="21" customWidth="1"/>
    <col min="12" max="256" width="9.81640625" style="21"/>
    <col min="257" max="257" width="10.453125" style="21" customWidth="1"/>
    <col min="258" max="258" width="7.08984375" style="21" customWidth="1"/>
    <col min="259" max="259" width="12.81640625" style="21" customWidth="1"/>
    <col min="260" max="260" width="9.81640625" style="21"/>
    <col min="261" max="261" width="4.81640625" style="21" customWidth="1"/>
    <col min="262" max="262" width="14.453125" style="21" customWidth="1"/>
    <col min="263" max="263" width="19.90625" style="21" customWidth="1"/>
    <col min="264" max="264" width="6.90625" style="21" customWidth="1"/>
    <col min="265" max="265" width="7" style="21" customWidth="1"/>
    <col min="266" max="266" width="8" style="21" customWidth="1"/>
    <col min="267" max="267" width="10.81640625" style="21" customWidth="1"/>
    <col min="268" max="512" width="9.81640625" style="21"/>
    <col min="513" max="513" width="10.453125" style="21" customWidth="1"/>
    <col min="514" max="514" width="7.08984375" style="21" customWidth="1"/>
    <col min="515" max="515" width="12.81640625" style="21" customWidth="1"/>
    <col min="516" max="516" width="9.81640625" style="21"/>
    <col min="517" max="517" width="4.81640625" style="21" customWidth="1"/>
    <col min="518" max="518" width="14.453125" style="21" customWidth="1"/>
    <col min="519" max="519" width="19.90625" style="21" customWidth="1"/>
    <col min="520" max="520" width="6.90625" style="21" customWidth="1"/>
    <col min="521" max="521" width="7" style="21" customWidth="1"/>
    <col min="522" max="522" width="8" style="21" customWidth="1"/>
    <col min="523" max="523" width="10.81640625" style="21" customWidth="1"/>
    <col min="524" max="768" width="9.81640625" style="21"/>
    <col min="769" max="769" width="10.453125" style="21" customWidth="1"/>
    <col min="770" max="770" width="7.08984375" style="21" customWidth="1"/>
    <col min="771" max="771" width="12.81640625" style="21" customWidth="1"/>
    <col min="772" max="772" width="9.81640625" style="21"/>
    <col min="773" max="773" width="4.81640625" style="21" customWidth="1"/>
    <col min="774" max="774" width="14.453125" style="21" customWidth="1"/>
    <col min="775" max="775" width="19.90625" style="21" customWidth="1"/>
    <col min="776" max="776" width="6.90625" style="21" customWidth="1"/>
    <col min="777" max="777" width="7" style="21" customWidth="1"/>
    <col min="778" max="778" width="8" style="21" customWidth="1"/>
    <col min="779" max="779" width="10.81640625" style="21" customWidth="1"/>
    <col min="780" max="1024" width="9.81640625" style="21"/>
    <col min="1025" max="1025" width="10.453125" style="21" customWidth="1"/>
    <col min="1026" max="1026" width="7.08984375" style="21" customWidth="1"/>
    <col min="1027" max="1027" width="12.81640625" style="21" customWidth="1"/>
    <col min="1028" max="1028" width="9.81640625" style="21"/>
    <col min="1029" max="1029" width="4.81640625" style="21" customWidth="1"/>
    <col min="1030" max="1030" width="14.453125" style="21" customWidth="1"/>
    <col min="1031" max="1031" width="19.90625" style="21" customWidth="1"/>
    <col min="1032" max="1032" width="6.90625" style="21" customWidth="1"/>
    <col min="1033" max="1033" width="7" style="21" customWidth="1"/>
    <col min="1034" max="1034" width="8" style="21" customWidth="1"/>
    <col min="1035" max="1035" width="10.81640625" style="21" customWidth="1"/>
    <col min="1036" max="1280" width="9.81640625" style="21"/>
    <col min="1281" max="1281" width="10.453125" style="21" customWidth="1"/>
    <col min="1282" max="1282" width="7.08984375" style="21" customWidth="1"/>
    <col min="1283" max="1283" width="12.81640625" style="21" customWidth="1"/>
    <col min="1284" max="1284" width="9.81640625" style="21"/>
    <col min="1285" max="1285" width="4.81640625" style="21" customWidth="1"/>
    <col min="1286" max="1286" width="14.453125" style="21" customWidth="1"/>
    <col min="1287" max="1287" width="19.90625" style="21" customWidth="1"/>
    <col min="1288" max="1288" width="6.90625" style="21" customWidth="1"/>
    <col min="1289" max="1289" width="7" style="21" customWidth="1"/>
    <col min="1290" max="1290" width="8" style="21" customWidth="1"/>
    <col min="1291" max="1291" width="10.81640625" style="21" customWidth="1"/>
    <col min="1292" max="1536" width="9.81640625" style="21"/>
    <col min="1537" max="1537" width="10.453125" style="21" customWidth="1"/>
    <col min="1538" max="1538" width="7.08984375" style="21" customWidth="1"/>
    <col min="1539" max="1539" width="12.81640625" style="21" customWidth="1"/>
    <col min="1540" max="1540" width="9.81640625" style="21"/>
    <col min="1541" max="1541" width="4.81640625" style="21" customWidth="1"/>
    <col min="1542" max="1542" width="14.453125" style="21" customWidth="1"/>
    <col min="1543" max="1543" width="19.90625" style="21" customWidth="1"/>
    <col min="1544" max="1544" width="6.90625" style="21" customWidth="1"/>
    <col min="1545" max="1545" width="7" style="21" customWidth="1"/>
    <col min="1546" max="1546" width="8" style="21" customWidth="1"/>
    <col min="1547" max="1547" width="10.81640625" style="21" customWidth="1"/>
    <col min="1548" max="1792" width="9.81640625" style="21"/>
    <col min="1793" max="1793" width="10.453125" style="21" customWidth="1"/>
    <col min="1794" max="1794" width="7.08984375" style="21" customWidth="1"/>
    <col min="1795" max="1795" width="12.81640625" style="21" customWidth="1"/>
    <col min="1796" max="1796" width="9.81640625" style="21"/>
    <col min="1797" max="1797" width="4.81640625" style="21" customWidth="1"/>
    <col min="1798" max="1798" width="14.453125" style="21" customWidth="1"/>
    <col min="1799" max="1799" width="19.90625" style="21" customWidth="1"/>
    <col min="1800" max="1800" width="6.90625" style="21" customWidth="1"/>
    <col min="1801" max="1801" width="7" style="21" customWidth="1"/>
    <col min="1802" max="1802" width="8" style="21" customWidth="1"/>
    <col min="1803" max="1803" width="10.81640625" style="21" customWidth="1"/>
    <col min="1804" max="2048" width="9.81640625" style="21"/>
    <col min="2049" max="2049" width="10.453125" style="21" customWidth="1"/>
    <col min="2050" max="2050" width="7.08984375" style="21" customWidth="1"/>
    <col min="2051" max="2051" width="12.81640625" style="21" customWidth="1"/>
    <col min="2052" max="2052" width="9.81640625" style="21"/>
    <col min="2053" max="2053" width="4.81640625" style="21" customWidth="1"/>
    <col min="2054" max="2054" width="14.453125" style="21" customWidth="1"/>
    <col min="2055" max="2055" width="19.90625" style="21" customWidth="1"/>
    <col min="2056" max="2056" width="6.90625" style="21" customWidth="1"/>
    <col min="2057" max="2057" width="7" style="21" customWidth="1"/>
    <col min="2058" max="2058" width="8" style="21" customWidth="1"/>
    <col min="2059" max="2059" width="10.81640625" style="21" customWidth="1"/>
    <col min="2060" max="2304" width="9.81640625" style="21"/>
    <col min="2305" max="2305" width="10.453125" style="21" customWidth="1"/>
    <col min="2306" max="2306" width="7.08984375" style="21" customWidth="1"/>
    <col min="2307" max="2307" width="12.81640625" style="21" customWidth="1"/>
    <col min="2308" max="2308" width="9.81640625" style="21"/>
    <col min="2309" max="2309" width="4.81640625" style="21" customWidth="1"/>
    <col min="2310" max="2310" width="14.453125" style="21" customWidth="1"/>
    <col min="2311" max="2311" width="19.90625" style="21" customWidth="1"/>
    <col min="2312" max="2312" width="6.90625" style="21" customWidth="1"/>
    <col min="2313" max="2313" width="7" style="21" customWidth="1"/>
    <col min="2314" max="2314" width="8" style="21" customWidth="1"/>
    <col min="2315" max="2315" width="10.81640625" style="21" customWidth="1"/>
    <col min="2316" max="2560" width="9.81640625" style="21"/>
    <col min="2561" max="2561" width="10.453125" style="21" customWidth="1"/>
    <col min="2562" max="2562" width="7.08984375" style="21" customWidth="1"/>
    <col min="2563" max="2563" width="12.81640625" style="21" customWidth="1"/>
    <col min="2564" max="2564" width="9.81640625" style="21"/>
    <col min="2565" max="2565" width="4.81640625" style="21" customWidth="1"/>
    <col min="2566" max="2566" width="14.453125" style="21" customWidth="1"/>
    <col min="2567" max="2567" width="19.90625" style="21" customWidth="1"/>
    <col min="2568" max="2568" width="6.90625" style="21" customWidth="1"/>
    <col min="2569" max="2569" width="7" style="21" customWidth="1"/>
    <col min="2570" max="2570" width="8" style="21" customWidth="1"/>
    <col min="2571" max="2571" width="10.81640625" style="21" customWidth="1"/>
    <col min="2572" max="2816" width="9.81640625" style="21"/>
    <col min="2817" max="2817" width="10.453125" style="21" customWidth="1"/>
    <col min="2818" max="2818" width="7.08984375" style="21" customWidth="1"/>
    <col min="2819" max="2819" width="12.81640625" style="21" customWidth="1"/>
    <col min="2820" max="2820" width="9.81640625" style="21"/>
    <col min="2821" max="2821" width="4.81640625" style="21" customWidth="1"/>
    <col min="2822" max="2822" width="14.453125" style="21" customWidth="1"/>
    <col min="2823" max="2823" width="19.90625" style="21" customWidth="1"/>
    <col min="2824" max="2824" width="6.90625" style="21" customWidth="1"/>
    <col min="2825" max="2825" width="7" style="21" customWidth="1"/>
    <col min="2826" max="2826" width="8" style="21" customWidth="1"/>
    <col min="2827" max="2827" width="10.81640625" style="21" customWidth="1"/>
    <col min="2828" max="3072" width="9.81640625" style="21"/>
    <col min="3073" max="3073" width="10.453125" style="21" customWidth="1"/>
    <col min="3074" max="3074" width="7.08984375" style="21" customWidth="1"/>
    <col min="3075" max="3075" width="12.81640625" style="21" customWidth="1"/>
    <col min="3076" max="3076" width="9.81640625" style="21"/>
    <col min="3077" max="3077" width="4.81640625" style="21" customWidth="1"/>
    <col min="3078" max="3078" width="14.453125" style="21" customWidth="1"/>
    <col min="3079" max="3079" width="19.90625" style="21" customWidth="1"/>
    <col min="3080" max="3080" width="6.90625" style="21" customWidth="1"/>
    <col min="3081" max="3081" width="7" style="21" customWidth="1"/>
    <col min="3082" max="3082" width="8" style="21" customWidth="1"/>
    <col min="3083" max="3083" width="10.81640625" style="21" customWidth="1"/>
    <col min="3084" max="3328" width="9.81640625" style="21"/>
    <col min="3329" max="3329" width="10.453125" style="21" customWidth="1"/>
    <col min="3330" max="3330" width="7.08984375" style="21" customWidth="1"/>
    <col min="3331" max="3331" width="12.81640625" style="21" customWidth="1"/>
    <col min="3332" max="3332" width="9.81640625" style="21"/>
    <col min="3333" max="3333" width="4.81640625" style="21" customWidth="1"/>
    <col min="3334" max="3334" width="14.453125" style="21" customWidth="1"/>
    <col min="3335" max="3335" width="19.90625" style="21" customWidth="1"/>
    <col min="3336" max="3336" width="6.90625" style="21" customWidth="1"/>
    <col min="3337" max="3337" width="7" style="21" customWidth="1"/>
    <col min="3338" max="3338" width="8" style="21" customWidth="1"/>
    <col min="3339" max="3339" width="10.81640625" style="21" customWidth="1"/>
    <col min="3340" max="3584" width="9.81640625" style="21"/>
    <col min="3585" max="3585" width="10.453125" style="21" customWidth="1"/>
    <col min="3586" max="3586" width="7.08984375" style="21" customWidth="1"/>
    <col min="3587" max="3587" width="12.81640625" style="21" customWidth="1"/>
    <col min="3588" max="3588" width="9.81640625" style="21"/>
    <col min="3589" max="3589" width="4.81640625" style="21" customWidth="1"/>
    <col min="3590" max="3590" width="14.453125" style="21" customWidth="1"/>
    <col min="3591" max="3591" width="19.90625" style="21" customWidth="1"/>
    <col min="3592" max="3592" width="6.90625" style="21" customWidth="1"/>
    <col min="3593" max="3593" width="7" style="21" customWidth="1"/>
    <col min="3594" max="3594" width="8" style="21" customWidth="1"/>
    <col min="3595" max="3595" width="10.81640625" style="21" customWidth="1"/>
    <col min="3596" max="3840" width="9.81640625" style="21"/>
    <col min="3841" max="3841" width="10.453125" style="21" customWidth="1"/>
    <col min="3842" max="3842" width="7.08984375" style="21" customWidth="1"/>
    <col min="3843" max="3843" width="12.81640625" style="21" customWidth="1"/>
    <col min="3844" max="3844" width="9.81640625" style="21"/>
    <col min="3845" max="3845" width="4.81640625" style="21" customWidth="1"/>
    <col min="3846" max="3846" width="14.453125" style="21" customWidth="1"/>
    <col min="3847" max="3847" width="19.90625" style="21" customWidth="1"/>
    <col min="3848" max="3848" width="6.90625" style="21" customWidth="1"/>
    <col min="3849" max="3849" width="7" style="21" customWidth="1"/>
    <col min="3850" max="3850" width="8" style="21" customWidth="1"/>
    <col min="3851" max="3851" width="10.81640625" style="21" customWidth="1"/>
    <col min="3852" max="4096" width="9.81640625" style="21"/>
    <col min="4097" max="4097" width="10.453125" style="21" customWidth="1"/>
    <col min="4098" max="4098" width="7.08984375" style="21" customWidth="1"/>
    <col min="4099" max="4099" width="12.81640625" style="21" customWidth="1"/>
    <col min="4100" max="4100" width="9.81640625" style="21"/>
    <col min="4101" max="4101" width="4.81640625" style="21" customWidth="1"/>
    <col min="4102" max="4102" width="14.453125" style="21" customWidth="1"/>
    <col min="4103" max="4103" width="19.90625" style="21" customWidth="1"/>
    <col min="4104" max="4104" width="6.90625" style="21" customWidth="1"/>
    <col min="4105" max="4105" width="7" style="21" customWidth="1"/>
    <col min="4106" max="4106" width="8" style="21" customWidth="1"/>
    <col min="4107" max="4107" width="10.81640625" style="21" customWidth="1"/>
    <col min="4108" max="4352" width="9.81640625" style="21"/>
    <col min="4353" max="4353" width="10.453125" style="21" customWidth="1"/>
    <col min="4354" max="4354" width="7.08984375" style="21" customWidth="1"/>
    <col min="4355" max="4355" width="12.81640625" style="21" customWidth="1"/>
    <col min="4356" max="4356" width="9.81640625" style="21"/>
    <col min="4357" max="4357" width="4.81640625" style="21" customWidth="1"/>
    <col min="4358" max="4358" width="14.453125" style="21" customWidth="1"/>
    <col min="4359" max="4359" width="19.90625" style="21" customWidth="1"/>
    <col min="4360" max="4360" width="6.90625" style="21" customWidth="1"/>
    <col min="4361" max="4361" width="7" style="21" customWidth="1"/>
    <col min="4362" max="4362" width="8" style="21" customWidth="1"/>
    <col min="4363" max="4363" width="10.81640625" style="21" customWidth="1"/>
    <col min="4364" max="4608" width="9.81640625" style="21"/>
    <col min="4609" max="4609" width="10.453125" style="21" customWidth="1"/>
    <col min="4610" max="4610" width="7.08984375" style="21" customWidth="1"/>
    <col min="4611" max="4611" width="12.81640625" style="21" customWidth="1"/>
    <col min="4612" max="4612" width="9.81640625" style="21"/>
    <col min="4613" max="4613" width="4.81640625" style="21" customWidth="1"/>
    <col min="4614" max="4614" width="14.453125" style="21" customWidth="1"/>
    <col min="4615" max="4615" width="19.90625" style="21" customWidth="1"/>
    <col min="4616" max="4616" width="6.90625" style="21" customWidth="1"/>
    <col min="4617" max="4617" width="7" style="21" customWidth="1"/>
    <col min="4618" max="4618" width="8" style="21" customWidth="1"/>
    <col min="4619" max="4619" width="10.81640625" style="21" customWidth="1"/>
    <col min="4620" max="4864" width="9.81640625" style="21"/>
    <col min="4865" max="4865" width="10.453125" style="21" customWidth="1"/>
    <col min="4866" max="4866" width="7.08984375" style="21" customWidth="1"/>
    <col min="4867" max="4867" width="12.81640625" style="21" customWidth="1"/>
    <col min="4868" max="4868" width="9.81640625" style="21"/>
    <col min="4869" max="4869" width="4.81640625" style="21" customWidth="1"/>
    <col min="4870" max="4870" width="14.453125" style="21" customWidth="1"/>
    <col min="4871" max="4871" width="19.90625" style="21" customWidth="1"/>
    <col min="4872" max="4872" width="6.90625" style="21" customWidth="1"/>
    <col min="4873" max="4873" width="7" style="21" customWidth="1"/>
    <col min="4874" max="4874" width="8" style="21" customWidth="1"/>
    <col min="4875" max="4875" width="10.81640625" style="21" customWidth="1"/>
    <col min="4876" max="5120" width="9.81640625" style="21"/>
    <col min="5121" max="5121" width="10.453125" style="21" customWidth="1"/>
    <col min="5122" max="5122" width="7.08984375" style="21" customWidth="1"/>
    <col min="5123" max="5123" width="12.81640625" style="21" customWidth="1"/>
    <col min="5124" max="5124" width="9.81640625" style="21"/>
    <col min="5125" max="5125" width="4.81640625" style="21" customWidth="1"/>
    <col min="5126" max="5126" width="14.453125" style="21" customWidth="1"/>
    <col min="5127" max="5127" width="19.90625" style="21" customWidth="1"/>
    <col min="5128" max="5128" width="6.90625" style="21" customWidth="1"/>
    <col min="5129" max="5129" width="7" style="21" customWidth="1"/>
    <col min="5130" max="5130" width="8" style="21" customWidth="1"/>
    <col min="5131" max="5131" width="10.81640625" style="21" customWidth="1"/>
    <col min="5132" max="5376" width="9.81640625" style="21"/>
    <col min="5377" max="5377" width="10.453125" style="21" customWidth="1"/>
    <col min="5378" max="5378" width="7.08984375" style="21" customWidth="1"/>
    <col min="5379" max="5379" width="12.81640625" style="21" customWidth="1"/>
    <col min="5380" max="5380" width="9.81640625" style="21"/>
    <col min="5381" max="5381" width="4.81640625" style="21" customWidth="1"/>
    <col min="5382" max="5382" width="14.453125" style="21" customWidth="1"/>
    <col min="5383" max="5383" width="19.90625" style="21" customWidth="1"/>
    <col min="5384" max="5384" width="6.90625" style="21" customWidth="1"/>
    <col min="5385" max="5385" width="7" style="21" customWidth="1"/>
    <col min="5386" max="5386" width="8" style="21" customWidth="1"/>
    <col min="5387" max="5387" width="10.81640625" style="21" customWidth="1"/>
    <col min="5388" max="5632" width="9.81640625" style="21"/>
    <col min="5633" max="5633" width="10.453125" style="21" customWidth="1"/>
    <col min="5634" max="5634" width="7.08984375" style="21" customWidth="1"/>
    <col min="5635" max="5635" width="12.81640625" style="21" customWidth="1"/>
    <col min="5636" max="5636" width="9.81640625" style="21"/>
    <col min="5637" max="5637" width="4.81640625" style="21" customWidth="1"/>
    <col min="5638" max="5638" width="14.453125" style="21" customWidth="1"/>
    <col min="5639" max="5639" width="19.90625" style="21" customWidth="1"/>
    <col min="5640" max="5640" width="6.90625" style="21" customWidth="1"/>
    <col min="5641" max="5641" width="7" style="21" customWidth="1"/>
    <col min="5642" max="5642" width="8" style="21" customWidth="1"/>
    <col min="5643" max="5643" width="10.81640625" style="21" customWidth="1"/>
    <col min="5644" max="5888" width="9.81640625" style="21"/>
    <col min="5889" max="5889" width="10.453125" style="21" customWidth="1"/>
    <col min="5890" max="5890" width="7.08984375" style="21" customWidth="1"/>
    <col min="5891" max="5891" width="12.81640625" style="21" customWidth="1"/>
    <col min="5892" max="5892" width="9.81640625" style="21"/>
    <col min="5893" max="5893" width="4.81640625" style="21" customWidth="1"/>
    <col min="5894" max="5894" width="14.453125" style="21" customWidth="1"/>
    <col min="5895" max="5895" width="19.90625" style="21" customWidth="1"/>
    <col min="5896" max="5896" width="6.90625" style="21" customWidth="1"/>
    <col min="5897" max="5897" width="7" style="21" customWidth="1"/>
    <col min="5898" max="5898" width="8" style="21" customWidth="1"/>
    <col min="5899" max="5899" width="10.81640625" style="21" customWidth="1"/>
    <col min="5900" max="6144" width="9.81640625" style="21"/>
    <col min="6145" max="6145" width="10.453125" style="21" customWidth="1"/>
    <col min="6146" max="6146" width="7.08984375" style="21" customWidth="1"/>
    <col min="6147" max="6147" width="12.81640625" style="21" customWidth="1"/>
    <col min="6148" max="6148" width="9.81640625" style="21"/>
    <col min="6149" max="6149" width="4.81640625" style="21" customWidth="1"/>
    <col min="6150" max="6150" width="14.453125" style="21" customWidth="1"/>
    <col min="6151" max="6151" width="19.90625" style="21" customWidth="1"/>
    <col min="6152" max="6152" width="6.90625" style="21" customWidth="1"/>
    <col min="6153" max="6153" width="7" style="21" customWidth="1"/>
    <col min="6154" max="6154" width="8" style="21" customWidth="1"/>
    <col min="6155" max="6155" width="10.81640625" style="21" customWidth="1"/>
    <col min="6156" max="6400" width="9.81640625" style="21"/>
    <col min="6401" max="6401" width="10.453125" style="21" customWidth="1"/>
    <col min="6402" max="6402" width="7.08984375" style="21" customWidth="1"/>
    <col min="6403" max="6403" width="12.81640625" style="21" customWidth="1"/>
    <col min="6404" max="6404" width="9.81640625" style="21"/>
    <col min="6405" max="6405" width="4.81640625" style="21" customWidth="1"/>
    <col min="6406" max="6406" width="14.453125" style="21" customWidth="1"/>
    <col min="6407" max="6407" width="19.90625" style="21" customWidth="1"/>
    <col min="6408" max="6408" width="6.90625" style="21" customWidth="1"/>
    <col min="6409" max="6409" width="7" style="21" customWidth="1"/>
    <col min="6410" max="6410" width="8" style="21" customWidth="1"/>
    <col min="6411" max="6411" width="10.81640625" style="21" customWidth="1"/>
    <col min="6412" max="6656" width="9.81640625" style="21"/>
    <col min="6657" max="6657" width="10.453125" style="21" customWidth="1"/>
    <col min="6658" max="6658" width="7.08984375" style="21" customWidth="1"/>
    <col min="6659" max="6659" width="12.81640625" style="21" customWidth="1"/>
    <col min="6660" max="6660" width="9.81640625" style="21"/>
    <col min="6661" max="6661" width="4.81640625" style="21" customWidth="1"/>
    <col min="6662" max="6662" width="14.453125" style="21" customWidth="1"/>
    <col min="6663" max="6663" width="19.90625" style="21" customWidth="1"/>
    <col min="6664" max="6664" width="6.90625" style="21" customWidth="1"/>
    <col min="6665" max="6665" width="7" style="21" customWidth="1"/>
    <col min="6666" max="6666" width="8" style="21" customWidth="1"/>
    <col min="6667" max="6667" width="10.81640625" style="21" customWidth="1"/>
    <col min="6668" max="6912" width="9.81640625" style="21"/>
    <col min="6913" max="6913" width="10.453125" style="21" customWidth="1"/>
    <col min="6914" max="6914" width="7.08984375" style="21" customWidth="1"/>
    <col min="6915" max="6915" width="12.81640625" style="21" customWidth="1"/>
    <col min="6916" max="6916" width="9.81640625" style="21"/>
    <col min="6917" max="6917" width="4.81640625" style="21" customWidth="1"/>
    <col min="6918" max="6918" width="14.453125" style="21" customWidth="1"/>
    <col min="6919" max="6919" width="19.90625" style="21" customWidth="1"/>
    <col min="6920" max="6920" width="6.90625" style="21" customWidth="1"/>
    <col min="6921" max="6921" width="7" style="21" customWidth="1"/>
    <col min="6922" max="6922" width="8" style="21" customWidth="1"/>
    <col min="6923" max="6923" width="10.81640625" style="21" customWidth="1"/>
    <col min="6924" max="7168" width="9.81640625" style="21"/>
    <col min="7169" max="7169" width="10.453125" style="21" customWidth="1"/>
    <col min="7170" max="7170" width="7.08984375" style="21" customWidth="1"/>
    <col min="7171" max="7171" width="12.81640625" style="21" customWidth="1"/>
    <col min="7172" max="7172" width="9.81640625" style="21"/>
    <col min="7173" max="7173" width="4.81640625" style="21" customWidth="1"/>
    <col min="7174" max="7174" width="14.453125" style="21" customWidth="1"/>
    <col min="7175" max="7175" width="19.90625" style="21" customWidth="1"/>
    <col min="7176" max="7176" width="6.90625" style="21" customWidth="1"/>
    <col min="7177" max="7177" width="7" style="21" customWidth="1"/>
    <col min="7178" max="7178" width="8" style="21" customWidth="1"/>
    <col min="7179" max="7179" width="10.81640625" style="21" customWidth="1"/>
    <col min="7180" max="7424" width="9.81640625" style="21"/>
    <col min="7425" max="7425" width="10.453125" style="21" customWidth="1"/>
    <col min="7426" max="7426" width="7.08984375" style="21" customWidth="1"/>
    <col min="7427" max="7427" width="12.81640625" style="21" customWidth="1"/>
    <col min="7428" max="7428" width="9.81640625" style="21"/>
    <col min="7429" max="7429" width="4.81640625" style="21" customWidth="1"/>
    <col min="7430" max="7430" width="14.453125" style="21" customWidth="1"/>
    <col min="7431" max="7431" width="19.90625" style="21" customWidth="1"/>
    <col min="7432" max="7432" width="6.90625" style="21" customWidth="1"/>
    <col min="7433" max="7433" width="7" style="21" customWidth="1"/>
    <col min="7434" max="7434" width="8" style="21" customWidth="1"/>
    <col min="7435" max="7435" width="10.81640625" style="21" customWidth="1"/>
    <col min="7436" max="7680" width="9.81640625" style="21"/>
    <col min="7681" max="7681" width="10.453125" style="21" customWidth="1"/>
    <col min="7682" max="7682" width="7.08984375" style="21" customWidth="1"/>
    <col min="7683" max="7683" width="12.81640625" style="21" customWidth="1"/>
    <col min="7684" max="7684" width="9.81640625" style="21"/>
    <col min="7685" max="7685" width="4.81640625" style="21" customWidth="1"/>
    <col min="7686" max="7686" width="14.453125" style="21" customWidth="1"/>
    <col min="7687" max="7687" width="19.90625" style="21" customWidth="1"/>
    <col min="7688" max="7688" width="6.90625" style="21" customWidth="1"/>
    <col min="7689" max="7689" width="7" style="21" customWidth="1"/>
    <col min="7690" max="7690" width="8" style="21" customWidth="1"/>
    <col min="7691" max="7691" width="10.81640625" style="21" customWidth="1"/>
    <col min="7692" max="7936" width="9.81640625" style="21"/>
    <col min="7937" max="7937" width="10.453125" style="21" customWidth="1"/>
    <col min="7938" max="7938" width="7.08984375" style="21" customWidth="1"/>
    <col min="7939" max="7939" width="12.81640625" style="21" customWidth="1"/>
    <col min="7940" max="7940" width="9.81640625" style="21"/>
    <col min="7941" max="7941" width="4.81640625" style="21" customWidth="1"/>
    <col min="7942" max="7942" width="14.453125" style="21" customWidth="1"/>
    <col min="7943" max="7943" width="19.90625" style="21" customWidth="1"/>
    <col min="7944" max="7944" width="6.90625" style="21" customWidth="1"/>
    <col min="7945" max="7945" width="7" style="21" customWidth="1"/>
    <col min="7946" max="7946" width="8" style="21" customWidth="1"/>
    <col min="7947" max="7947" width="10.81640625" style="21" customWidth="1"/>
    <col min="7948" max="8192" width="9.81640625" style="21"/>
    <col min="8193" max="8193" width="10.453125" style="21" customWidth="1"/>
    <col min="8194" max="8194" width="7.08984375" style="21" customWidth="1"/>
    <col min="8195" max="8195" width="12.81640625" style="21" customWidth="1"/>
    <col min="8196" max="8196" width="9.81640625" style="21"/>
    <col min="8197" max="8197" width="4.81640625" style="21" customWidth="1"/>
    <col min="8198" max="8198" width="14.453125" style="21" customWidth="1"/>
    <col min="8199" max="8199" width="19.90625" style="21" customWidth="1"/>
    <col min="8200" max="8200" width="6.90625" style="21" customWidth="1"/>
    <col min="8201" max="8201" width="7" style="21" customWidth="1"/>
    <col min="8202" max="8202" width="8" style="21" customWidth="1"/>
    <col min="8203" max="8203" width="10.81640625" style="21" customWidth="1"/>
    <col min="8204" max="8448" width="9.81640625" style="21"/>
    <col min="8449" max="8449" width="10.453125" style="21" customWidth="1"/>
    <col min="8450" max="8450" width="7.08984375" style="21" customWidth="1"/>
    <col min="8451" max="8451" width="12.81640625" style="21" customWidth="1"/>
    <col min="8452" max="8452" width="9.81640625" style="21"/>
    <col min="8453" max="8453" width="4.81640625" style="21" customWidth="1"/>
    <col min="8454" max="8454" width="14.453125" style="21" customWidth="1"/>
    <col min="8455" max="8455" width="19.90625" style="21" customWidth="1"/>
    <col min="8456" max="8456" width="6.90625" style="21" customWidth="1"/>
    <col min="8457" max="8457" width="7" style="21" customWidth="1"/>
    <col min="8458" max="8458" width="8" style="21" customWidth="1"/>
    <col min="8459" max="8459" width="10.81640625" style="21" customWidth="1"/>
    <col min="8460" max="8704" width="9.81640625" style="21"/>
    <col min="8705" max="8705" width="10.453125" style="21" customWidth="1"/>
    <col min="8706" max="8706" width="7.08984375" style="21" customWidth="1"/>
    <col min="8707" max="8707" width="12.81640625" style="21" customWidth="1"/>
    <col min="8708" max="8708" width="9.81640625" style="21"/>
    <col min="8709" max="8709" width="4.81640625" style="21" customWidth="1"/>
    <col min="8710" max="8710" width="14.453125" style="21" customWidth="1"/>
    <col min="8711" max="8711" width="19.90625" style="21" customWidth="1"/>
    <col min="8712" max="8712" width="6.90625" style="21" customWidth="1"/>
    <col min="8713" max="8713" width="7" style="21" customWidth="1"/>
    <col min="8714" max="8714" width="8" style="21" customWidth="1"/>
    <col min="8715" max="8715" width="10.81640625" style="21" customWidth="1"/>
    <col min="8716" max="8960" width="9.81640625" style="21"/>
    <col min="8961" max="8961" width="10.453125" style="21" customWidth="1"/>
    <col min="8962" max="8962" width="7.08984375" style="21" customWidth="1"/>
    <col min="8963" max="8963" width="12.81640625" style="21" customWidth="1"/>
    <col min="8964" max="8964" width="9.81640625" style="21"/>
    <col min="8965" max="8965" width="4.81640625" style="21" customWidth="1"/>
    <col min="8966" max="8966" width="14.453125" style="21" customWidth="1"/>
    <col min="8967" max="8967" width="19.90625" style="21" customWidth="1"/>
    <col min="8968" max="8968" width="6.90625" style="21" customWidth="1"/>
    <col min="8969" max="8969" width="7" style="21" customWidth="1"/>
    <col min="8970" max="8970" width="8" style="21" customWidth="1"/>
    <col min="8971" max="8971" width="10.81640625" style="21" customWidth="1"/>
    <col min="8972" max="9216" width="9.81640625" style="21"/>
    <col min="9217" max="9217" width="10.453125" style="21" customWidth="1"/>
    <col min="9218" max="9218" width="7.08984375" style="21" customWidth="1"/>
    <col min="9219" max="9219" width="12.81640625" style="21" customWidth="1"/>
    <col min="9220" max="9220" width="9.81640625" style="21"/>
    <col min="9221" max="9221" width="4.81640625" style="21" customWidth="1"/>
    <col min="9222" max="9222" width="14.453125" style="21" customWidth="1"/>
    <col min="9223" max="9223" width="19.90625" style="21" customWidth="1"/>
    <col min="9224" max="9224" width="6.90625" style="21" customWidth="1"/>
    <col min="9225" max="9225" width="7" style="21" customWidth="1"/>
    <col min="9226" max="9226" width="8" style="21" customWidth="1"/>
    <col min="9227" max="9227" width="10.81640625" style="21" customWidth="1"/>
    <col min="9228" max="9472" width="9.81640625" style="21"/>
    <col min="9473" max="9473" width="10.453125" style="21" customWidth="1"/>
    <col min="9474" max="9474" width="7.08984375" style="21" customWidth="1"/>
    <col min="9475" max="9475" width="12.81640625" style="21" customWidth="1"/>
    <col min="9476" max="9476" width="9.81640625" style="21"/>
    <col min="9477" max="9477" width="4.81640625" style="21" customWidth="1"/>
    <col min="9478" max="9478" width="14.453125" style="21" customWidth="1"/>
    <col min="9479" max="9479" width="19.90625" style="21" customWidth="1"/>
    <col min="9480" max="9480" width="6.90625" style="21" customWidth="1"/>
    <col min="9481" max="9481" width="7" style="21" customWidth="1"/>
    <col min="9482" max="9482" width="8" style="21" customWidth="1"/>
    <col min="9483" max="9483" width="10.81640625" style="21" customWidth="1"/>
    <col min="9484" max="9728" width="9.81640625" style="21"/>
    <col min="9729" max="9729" width="10.453125" style="21" customWidth="1"/>
    <col min="9730" max="9730" width="7.08984375" style="21" customWidth="1"/>
    <col min="9731" max="9731" width="12.81640625" style="21" customWidth="1"/>
    <col min="9732" max="9732" width="9.81640625" style="21"/>
    <col min="9733" max="9733" width="4.81640625" style="21" customWidth="1"/>
    <col min="9734" max="9734" width="14.453125" style="21" customWidth="1"/>
    <col min="9735" max="9735" width="19.90625" style="21" customWidth="1"/>
    <col min="9736" max="9736" width="6.90625" style="21" customWidth="1"/>
    <col min="9737" max="9737" width="7" style="21" customWidth="1"/>
    <col min="9738" max="9738" width="8" style="21" customWidth="1"/>
    <col min="9739" max="9739" width="10.81640625" style="21" customWidth="1"/>
    <col min="9740" max="9984" width="9.81640625" style="21"/>
    <col min="9985" max="9985" width="10.453125" style="21" customWidth="1"/>
    <col min="9986" max="9986" width="7.08984375" style="21" customWidth="1"/>
    <col min="9987" max="9987" width="12.81640625" style="21" customWidth="1"/>
    <col min="9988" max="9988" width="9.81640625" style="21"/>
    <col min="9989" max="9989" width="4.81640625" style="21" customWidth="1"/>
    <col min="9990" max="9990" width="14.453125" style="21" customWidth="1"/>
    <col min="9991" max="9991" width="19.90625" style="21" customWidth="1"/>
    <col min="9992" max="9992" width="6.90625" style="21" customWidth="1"/>
    <col min="9993" max="9993" width="7" style="21" customWidth="1"/>
    <col min="9994" max="9994" width="8" style="21" customWidth="1"/>
    <col min="9995" max="9995" width="10.81640625" style="21" customWidth="1"/>
    <col min="9996" max="10240" width="9.81640625" style="21"/>
    <col min="10241" max="10241" width="10.453125" style="21" customWidth="1"/>
    <col min="10242" max="10242" width="7.08984375" style="21" customWidth="1"/>
    <col min="10243" max="10243" width="12.81640625" style="21" customWidth="1"/>
    <col min="10244" max="10244" width="9.81640625" style="21"/>
    <col min="10245" max="10245" width="4.81640625" style="21" customWidth="1"/>
    <col min="10246" max="10246" width="14.453125" style="21" customWidth="1"/>
    <col min="10247" max="10247" width="19.90625" style="21" customWidth="1"/>
    <col min="10248" max="10248" width="6.90625" style="21" customWidth="1"/>
    <col min="10249" max="10249" width="7" style="21" customWidth="1"/>
    <col min="10250" max="10250" width="8" style="21" customWidth="1"/>
    <col min="10251" max="10251" width="10.81640625" style="21" customWidth="1"/>
    <col min="10252" max="10496" width="9.81640625" style="21"/>
    <col min="10497" max="10497" width="10.453125" style="21" customWidth="1"/>
    <col min="10498" max="10498" width="7.08984375" style="21" customWidth="1"/>
    <col min="10499" max="10499" width="12.81640625" style="21" customWidth="1"/>
    <col min="10500" max="10500" width="9.81640625" style="21"/>
    <col min="10501" max="10501" width="4.81640625" style="21" customWidth="1"/>
    <col min="10502" max="10502" width="14.453125" style="21" customWidth="1"/>
    <col min="10503" max="10503" width="19.90625" style="21" customWidth="1"/>
    <col min="10504" max="10504" width="6.90625" style="21" customWidth="1"/>
    <col min="10505" max="10505" width="7" style="21" customWidth="1"/>
    <col min="10506" max="10506" width="8" style="21" customWidth="1"/>
    <col min="10507" max="10507" width="10.81640625" style="21" customWidth="1"/>
    <col min="10508" max="10752" width="9.81640625" style="21"/>
    <col min="10753" max="10753" width="10.453125" style="21" customWidth="1"/>
    <col min="10754" max="10754" width="7.08984375" style="21" customWidth="1"/>
    <col min="10755" max="10755" width="12.81640625" style="21" customWidth="1"/>
    <col min="10756" max="10756" width="9.81640625" style="21"/>
    <col min="10757" max="10757" width="4.81640625" style="21" customWidth="1"/>
    <col min="10758" max="10758" width="14.453125" style="21" customWidth="1"/>
    <col min="10759" max="10759" width="19.90625" style="21" customWidth="1"/>
    <col min="10760" max="10760" width="6.90625" style="21" customWidth="1"/>
    <col min="10761" max="10761" width="7" style="21" customWidth="1"/>
    <col min="10762" max="10762" width="8" style="21" customWidth="1"/>
    <col min="10763" max="10763" width="10.81640625" style="21" customWidth="1"/>
    <col min="10764" max="11008" width="9.81640625" style="21"/>
    <col min="11009" max="11009" width="10.453125" style="21" customWidth="1"/>
    <col min="11010" max="11010" width="7.08984375" style="21" customWidth="1"/>
    <col min="11011" max="11011" width="12.81640625" style="21" customWidth="1"/>
    <col min="11012" max="11012" width="9.81640625" style="21"/>
    <col min="11013" max="11013" width="4.81640625" style="21" customWidth="1"/>
    <col min="11014" max="11014" width="14.453125" style="21" customWidth="1"/>
    <col min="11015" max="11015" width="19.90625" style="21" customWidth="1"/>
    <col min="11016" max="11016" width="6.90625" style="21" customWidth="1"/>
    <col min="11017" max="11017" width="7" style="21" customWidth="1"/>
    <col min="11018" max="11018" width="8" style="21" customWidth="1"/>
    <col min="11019" max="11019" width="10.81640625" style="21" customWidth="1"/>
    <col min="11020" max="11264" width="9.81640625" style="21"/>
    <col min="11265" max="11265" width="10.453125" style="21" customWidth="1"/>
    <col min="11266" max="11266" width="7.08984375" style="21" customWidth="1"/>
    <col min="11267" max="11267" width="12.81640625" style="21" customWidth="1"/>
    <col min="11268" max="11268" width="9.81640625" style="21"/>
    <col min="11269" max="11269" width="4.81640625" style="21" customWidth="1"/>
    <col min="11270" max="11270" width="14.453125" style="21" customWidth="1"/>
    <col min="11271" max="11271" width="19.90625" style="21" customWidth="1"/>
    <col min="11272" max="11272" width="6.90625" style="21" customWidth="1"/>
    <col min="11273" max="11273" width="7" style="21" customWidth="1"/>
    <col min="11274" max="11274" width="8" style="21" customWidth="1"/>
    <col min="11275" max="11275" width="10.81640625" style="21" customWidth="1"/>
    <col min="11276" max="11520" width="9.81640625" style="21"/>
    <col min="11521" max="11521" width="10.453125" style="21" customWidth="1"/>
    <col min="11522" max="11522" width="7.08984375" style="21" customWidth="1"/>
    <col min="11523" max="11523" width="12.81640625" style="21" customWidth="1"/>
    <col min="11524" max="11524" width="9.81640625" style="21"/>
    <col min="11525" max="11525" width="4.81640625" style="21" customWidth="1"/>
    <col min="11526" max="11526" width="14.453125" style="21" customWidth="1"/>
    <col min="11527" max="11527" width="19.90625" style="21" customWidth="1"/>
    <col min="11528" max="11528" width="6.90625" style="21" customWidth="1"/>
    <col min="11529" max="11529" width="7" style="21" customWidth="1"/>
    <col min="11530" max="11530" width="8" style="21" customWidth="1"/>
    <col min="11531" max="11531" width="10.81640625" style="21" customWidth="1"/>
    <col min="11532" max="11776" width="9.81640625" style="21"/>
    <col min="11777" max="11777" width="10.453125" style="21" customWidth="1"/>
    <col min="11778" max="11778" width="7.08984375" style="21" customWidth="1"/>
    <col min="11779" max="11779" width="12.81640625" style="21" customWidth="1"/>
    <col min="11780" max="11780" width="9.81640625" style="21"/>
    <col min="11781" max="11781" width="4.81640625" style="21" customWidth="1"/>
    <col min="11782" max="11782" width="14.453125" style="21" customWidth="1"/>
    <col min="11783" max="11783" width="19.90625" style="21" customWidth="1"/>
    <col min="11784" max="11784" width="6.90625" style="21" customWidth="1"/>
    <col min="11785" max="11785" width="7" style="21" customWidth="1"/>
    <col min="11786" max="11786" width="8" style="21" customWidth="1"/>
    <col min="11787" max="11787" width="10.81640625" style="21" customWidth="1"/>
    <col min="11788" max="12032" width="9.81640625" style="21"/>
    <col min="12033" max="12033" width="10.453125" style="21" customWidth="1"/>
    <col min="12034" max="12034" width="7.08984375" style="21" customWidth="1"/>
    <col min="12035" max="12035" width="12.81640625" style="21" customWidth="1"/>
    <col min="12036" max="12036" width="9.81640625" style="21"/>
    <col min="12037" max="12037" width="4.81640625" style="21" customWidth="1"/>
    <col min="12038" max="12038" width="14.453125" style="21" customWidth="1"/>
    <col min="12039" max="12039" width="19.90625" style="21" customWidth="1"/>
    <col min="12040" max="12040" width="6.90625" style="21" customWidth="1"/>
    <col min="12041" max="12041" width="7" style="21" customWidth="1"/>
    <col min="12042" max="12042" width="8" style="21" customWidth="1"/>
    <col min="12043" max="12043" width="10.81640625" style="21" customWidth="1"/>
    <col min="12044" max="12288" width="9.81640625" style="21"/>
    <col min="12289" max="12289" width="10.453125" style="21" customWidth="1"/>
    <col min="12290" max="12290" width="7.08984375" style="21" customWidth="1"/>
    <col min="12291" max="12291" width="12.81640625" style="21" customWidth="1"/>
    <col min="12292" max="12292" width="9.81640625" style="21"/>
    <col min="12293" max="12293" width="4.81640625" style="21" customWidth="1"/>
    <col min="12294" max="12294" width="14.453125" style="21" customWidth="1"/>
    <col min="12295" max="12295" width="19.90625" style="21" customWidth="1"/>
    <col min="12296" max="12296" width="6.90625" style="21" customWidth="1"/>
    <col min="12297" max="12297" width="7" style="21" customWidth="1"/>
    <col min="12298" max="12298" width="8" style="21" customWidth="1"/>
    <col min="12299" max="12299" width="10.81640625" style="21" customWidth="1"/>
    <col min="12300" max="12544" width="9.81640625" style="21"/>
    <col min="12545" max="12545" width="10.453125" style="21" customWidth="1"/>
    <col min="12546" max="12546" width="7.08984375" style="21" customWidth="1"/>
    <col min="12547" max="12547" width="12.81640625" style="21" customWidth="1"/>
    <col min="12548" max="12548" width="9.81640625" style="21"/>
    <col min="12549" max="12549" width="4.81640625" style="21" customWidth="1"/>
    <col min="12550" max="12550" width="14.453125" style="21" customWidth="1"/>
    <col min="12551" max="12551" width="19.90625" style="21" customWidth="1"/>
    <col min="12552" max="12552" width="6.90625" style="21" customWidth="1"/>
    <col min="12553" max="12553" width="7" style="21" customWidth="1"/>
    <col min="12554" max="12554" width="8" style="21" customWidth="1"/>
    <col min="12555" max="12555" width="10.81640625" style="21" customWidth="1"/>
    <col min="12556" max="12800" width="9.81640625" style="21"/>
    <col min="12801" max="12801" width="10.453125" style="21" customWidth="1"/>
    <col min="12802" max="12802" width="7.08984375" style="21" customWidth="1"/>
    <col min="12803" max="12803" width="12.81640625" style="21" customWidth="1"/>
    <col min="12804" max="12804" width="9.81640625" style="21"/>
    <col min="12805" max="12805" width="4.81640625" style="21" customWidth="1"/>
    <col min="12806" max="12806" width="14.453125" style="21" customWidth="1"/>
    <col min="12807" max="12807" width="19.90625" style="21" customWidth="1"/>
    <col min="12808" max="12808" width="6.90625" style="21" customWidth="1"/>
    <col min="12809" max="12809" width="7" style="21" customWidth="1"/>
    <col min="12810" max="12810" width="8" style="21" customWidth="1"/>
    <col min="12811" max="12811" width="10.81640625" style="21" customWidth="1"/>
    <col min="12812" max="13056" width="9.81640625" style="21"/>
    <col min="13057" max="13057" width="10.453125" style="21" customWidth="1"/>
    <col min="13058" max="13058" width="7.08984375" style="21" customWidth="1"/>
    <col min="13059" max="13059" width="12.81640625" style="21" customWidth="1"/>
    <col min="13060" max="13060" width="9.81640625" style="21"/>
    <col min="13061" max="13061" width="4.81640625" style="21" customWidth="1"/>
    <col min="13062" max="13062" width="14.453125" style="21" customWidth="1"/>
    <col min="13063" max="13063" width="19.90625" style="21" customWidth="1"/>
    <col min="13064" max="13064" width="6.90625" style="21" customWidth="1"/>
    <col min="13065" max="13065" width="7" style="21" customWidth="1"/>
    <col min="13066" max="13066" width="8" style="21" customWidth="1"/>
    <col min="13067" max="13067" width="10.81640625" style="21" customWidth="1"/>
    <col min="13068" max="13312" width="9.81640625" style="21"/>
    <col min="13313" max="13313" width="10.453125" style="21" customWidth="1"/>
    <col min="13314" max="13314" width="7.08984375" style="21" customWidth="1"/>
    <col min="13315" max="13315" width="12.81640625" style="21" customWidth="1"/>
    <col min="13316" max="13316" width="9.81640625" style="21"/>
    <col min="13317" max="13317" width="4.81640625" style="21" customWidth="1"/>
    <col min="13318" max="13318" width="14.453125" style="21" customWidth="1"/>
    <col min="13319" max="13319" width="19.90625" style="21" customWidth="1"/>
    <col min="13320" max="13320" width="6.90625" style="21" customWidth="1"/>
    <col min="13321" max="13321" width="7" style="21" customWidth="1"/>
    <col min="13322" max="13322" width="8" style="21" customWidth="1"/>
    <col min="13323" max="13323" width="10.81640625" style="21" customWidth="1"/>
    <col min="13324" max="13568" width="9.81640625" style="21"/>
    <col min="13569" max="13569" width="10.453125" style="21" customWidth="1"/>
    <col min="13570" max="13570" width="7.08984375" style="21" customWidth="1"/>
    <col min="13571" max="13571" width="12.81640625" style="21" customWidth="1"/>
    <col min="13572" max="13572" width="9.81640625" style="21"/>
    <col min="13573" max="13573" width="4.81640625" style="21" customWidth="1"/>
    <col min="13574" max="13574" width="14.453125" style="21" customWidth="1"/>
    <col min="13575" max="13575" width="19.90625" style="21" customWidth="1"/>
    <col min="13576" max="13576" width="6.90625" style="21" customWidth="1"/>
    <col min="13577" max="13577" width="7" style="21" customWidth="1"/>
    <col min="13578" max="13578" width="8" style="21" customWidth="1"/>
    <col min="13579" max="13579" width="10.81640625" style="21" customWidth="1"/>
    <col min="13580" max="13824" width="9.81640625" style="21"/>
    <col min="13825" max="13825" width="10.453125" style="21" customWidth="1"/>
    <col min="13826" max="13826" width="7.08984375" style="21" customWidth="1"/>
    <col min="13827" max="13827" width="12.81640625" style="21" customWidth="1"/>
    <col min="13828" max="13828" width="9.81640625" style="21"/>
    <col min="13829" max="13829" width="4.81640625" style="21" customWidth="1"/>
    <col min="13830" max="13830" width="14.453125" style="21" customWidth="1"/>
    <col min="13831" max="13831" width="19.90625" style="21" customWidth="1"/>
    <col min="13832" max="13832" width="6.90625" style="21" customWidth="1"/>
    <col min="13833" max="13833" width="7" style="21" customWidth="1"/>
    <col min="13834" max="13834" width="8" style="21" customWidth="1"/>
    <col min="13835" max="13835" width="10.81640625" style="21" customWidth="1"/>
    <col min="13836" max="14080" width="9.81640625" style="21"/>
    <col min="14081" max="14081" width="10.453125" style="21" customWidth="1"/>
    <col min="14082" max="14082" width="7.08984375" style="21" customWidth="1"/>
    <col min="14083" max="14083" width="12.81640625" style="21" customWidth="1"/>
    <col min="14084" max="14084" width="9.81640625" style="21"/>
    <col min="14085" max="14085" width="4.81640625" style="21" customWidth="1"/>
    <col min="14086" max="14086" width="14.453125" style="21" customWidth="1"/>
    <col min="14087" max="14087" width="19.90625" style="21" customWidth="1"/>
    <col min="14088" max="14088" width="6.90625" style="21" customWidth="1"/>
    <col min="14089" max="14089" width="7" style="21" customWidth="1"/>
    <col min="14090" max="14090" width="8" style="21" customWidth="1"/>
    <col min="14091" max="14091" width="10.81640625" style="21" customWidth="1"/>
    <col min="14092" max="14336" width="9.81640625" style="21"/>
    <col min="14337" max="14337" width="10.453125" style="21" customWidth="1"/>
    <col min="14338" max="14338" width="7.08984375" style="21" customWidth="1"/>
    <col min="14339" max="14339" width="12.81640625" style="21" customWidth="1"/>
    <col min="14340" max="14340" width="9.81640625" style="21"/>
    <col min="14341" max="14341" width="4.81640625" style="21" customWidth="1"/>
    <col min="14342" max="14342" width="14.453125" style="21" customWidth="1"/>
    <col min="14343" max="14343" width="19.90625" style="21" customWidth="1"/>
    <col min="14344" max="14344" width="6.90625" style="21" customWidth="1"/>
    <col min="14345" max="14345" width="7" style="21" customWidth="1"/>
    <col min="14346" max="14346" width="8" style="21" customWidth="1"/>
    <col min="14347" max="14347" width="10.81640625" style="21" customWidth="1"/>
    <col min="14348" max="14592" width="9.81640625" style="21"/>
    <col min="14593" max="14593" width="10.453125" style="21" customWidth="1"/>
    <col min="14594" max="14594" width="7.08984375" style="21" customWidth="1"/>
    <col min="14595" max="14595" width="12.81640625" style="21" customWidth="1"/>
    <col min="14596" max="14596" width="9.81640625" style="21"/>
    <col min="14597" max="14597" width="4.81640625" style="21" customWidth="1"/>
    <col min="14598" max="14598" width="14.453125" style="21" customWidth="1"/>
    <col min="14599" max="14599" width="19.90625" style="21" customWidth="1"/>
    <col min="14600" max="14600" width="6.90625" style="21" customWidth="1"/>
    <col min="14601" max="14601" width="7" style="21" customWidth="1"/>
    <col min="14602" max="14602" width="8" style="21" customWidth="1"/>
    <col min="14603" max="14603" width="10.81640625" style="21" customWidth="1"/>
    <col min="14604" max="14848" width="9.81640625" style="21"/>
    <col min="14849" max="14849" width="10.453125" style="21" customWidth="1"/>
    <col min="14850" max="14850" width="7.08984375" style="21" customWidth="1"/>
    <col min="14851" max="14851" width="12.81640625" style="21" customWidth="1"/>
    <col min="14852" max="14852" width="9.81640625" style="21"/>
    <col min="14853" max="14853" width="4.81640625" style="21" customWidth="1"/>
    <col min="14854" max="14854" width="14.453125" style="21" customWidth="1"/>
    <col min="14855" max="14855" width="19.90625" style="21" customWidth="1"/>
    <col min="14856" max="14856" width="6.90625" style="21" customWidth="1"/>
    <col min="14857" max="14857" width="7" style="21" customWidth="1"/>
    <col min="14858" max="14858" width="8" style="21" customWidth="1"/>
    <col min="14859" max="14859" width="10.81640625" style="21" customWidth="1"/>
    <col min="14860" max="15104" width="9.81640625" style="21"/>
    <col min="15105" max="15105" width="10.453125" style="21" customWidth="1"/>
    <col min="15106" max="15106" width="7.08984375" style="21" customWidth="1"/>
    <col min="15107" max="15107" width="12.81640625" style="21" customWidth="1"/>
    <col min="15108" max="15108" width="9.81640625" style="21"/>
    <col min="15109" max="15109" width="4.81640625" style="21" customWidth="1"/>
    <col min="15110" max="15110" width="14.453125" style="21" customWidth="1"/>
    <col min="15111" max="15111" width="19.90625" style="21" customWidth="1"/>
    <col min="15112" max="15112" width="6.90625" style="21" customWidth="1"/>
    <col min="15113" max="15113" width="7" style="21" customWidth="1"/>
    <col min="15114" max="15114" width="8" style="21" customWidth="1"/>
    <col min="15115" max="15115" width="10.81640625" style="21" customWidth="1"/>
    <col min="15116" max="15360" width="9.81640625" style="21"/>
    <col min="15361" max="15361" width="10.453125" style="21" customWidth="1"/>
    <col min="15362" max="15362" width="7.08984375" style="21" customWidth="1"/>
    <col min="15363" max="15363" width="12.81640625" style="21" customWidth="1"/>
    <col min="15364" max="15364" width="9.81640625" style="21"/>
    <col min="15365" max="15365" width="4.81640625" style="21" customWidth="1"/>
    <col min="15366" max="15366" width="14.453125" style="21" customWidth="1"/>
    <col min="15367" max="15367" width="19.90625" style="21" customWidth="1"/>
    <col min="15368" max="15368" width="6.90625" style="21" customWidth="1"/>
    <col min="15369" max="15369" width="7" style="21" customWidth="1"/>
    <col min="15370" max="15370" width="8" style="21" customWidth="1"/>
    <col min="15371" max="15371" width="10.81640625" style="21" customWidth="1"/>
    <col min="15372" max="15616" width="9.81640625" style="21"/>
    <col min="15617" max="15617" width="10.453125" style="21" customWidth="1"/>
    <col min="15618" max="15618" width="7.08984375" style="21" customWidth="1"/>
    <col min="15619" max="15619" width="12.81640625" style="21" customWidth="1"/>
    <col min="15620" max="15620" width="9.81640625" style="21"/>
    <col min="15621" max="15621" width="4.81640625" style="21" customWidth="1"/>
    <col min="15622" max="15622" width="14.453125" style="21" customWidth="1"/>
    <col min="15623" max="15623" width="19.90625" style="21" customWidth="1"/>
    <col min="15624" max="15624" width="6.90625" style="21" customWidth="1"/>
    <col min="15625" max="15625" width="7" style="21" customWidth="1"/>
    <col min="15626" max="15626" width="8" style="21" customWidth="1"/>
    <col min="15627" max="15627" width="10.81640625" style="21" customWidth="1"/>
    <col min="15628" max="15872" width="9.81640625" style="21"/>
    <col min="15873" max="15873" width="10.453125" style="21" customWidth="1"/>
    <col min="15874" max="15874" width="7.08984375" style="21" customWidth="1"/>
    <col min="15875" max="15875" width="12.81640625" style="21" customWidth="1"/>
    <col min="15876" max="15876" width="9.81640625" style="21"/>
    <col min="15877" max="15877" width="4.81640625" style="21" customWidth="1"/>
    <col min="15878" max="15878" width="14.453125" style="21" customWidth="1"/>
    <col min="15879" max="15879" width="19.90625" style="21" customWidth="1"/>
    <col min="15880" max="15880" width="6.90625" style="21" customWidth="1"/>
    <col min="15881" max="15881" width="7" style="21" customWidth="1"/>
    <col min="15882" max="15882" width="8" style="21" customWidth="1"/>
    <col min="15883" max="15883" width="10.81640625" style="21" customWidth="1"/>
    <col min="15884" max="16128" width="9.81640625" style="21"/>
    <col min="16129" max="16129" width="10.453125" style="21" customWidth="1"/>
    <col min="16130" max="16130" width="7.08984375" style="21" customWidth="1"/>
    <col min="16131" max="16131" width="12.81640625" style="21" customWidth="1"/>
    <col min="16132" max="16132" width="9.81640625" style="21"/>
    <col min="16133" max="16133" width="4.81640625" style="21" customWidth="1"/>
    <col min="16134" max="16134" width="14.453125" style="21" customWidth="1"/>
    <col min="16135" max="16135" width="19.90625" style="21" customWidth="1"/>
    <col min="16136" max="16136" width="6.90625" style="21" customWidth="1"/>
    <col min="16137" max="16137" width="7" style="21" customWidth="1"/>
    <col min="16138" max="16138" width="8" style="21" customWidth="1"/>
    <col min="16139" max="16139" width="10.81640625" style="21" customWidth="1"/>
    <col min="16140" max="16384" width="9.81640625" style="21"/>
  </cols>
  <sheetData>
    <row r="1" spans="1:11" customFormat="1" ht="46.5" customHeight="1">
      <c r="A1" s="166" t="s">
        <v>656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customFormat="1" ht="14.25" customHeight="1">
      <c r="A2" s="167" t="s">
        <v>753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1" customFormat="1" ht="18.75" customHeight="1">
      <c r="A3" s="41" t="s">
        <v>754</v>
      </c>
      <c r="B3" s="168" t="s">
        <v>755</v>
      </c>
      <c r="C3" s="168"/>
      <c r="D3" s="168"/>
      <c r="E3" s="168"/>
      <c r="F3" s="168"/>
      <c r="G3" s="168"/>
      <c r="H3" s="168"/>
      <c r="I3" s="168"/>
      <c r="J3" s="168"/>
      <c r="K3" s="168"/>
    </row>
    <row r="4" spans="1:11" customFormat="1" ht="26.5" customHeight="1">
      <c r="A4" s="15" t="s">
        <v>756</v>
      </c>
      <c r="B4" s="169" t="s">
        <v>757</v>
      </c>
      <c r="C4" s="169"/>
      <c r="D4" s="169"/>
      <c r="E4" s="169"/>
      <c r="F4" s="169" t="s">
        <v>758</v>
      </c>
      <c r="G4" s="169"/>
      <c r="H4" s="169" t="s">
        <v>759</v>
      </c>
      <c r="I4" s="169"/>
      <c r="J4" s="169"/>
      <c r="K4" s="169"/>
    </row>
    <row r="5" spans="1:11" customFormat="1" ht="33" customHeight="1">
      <c r="A5" s="15" t="s">
        <v>760</v>
      </c>
      <c r="B5" s="170" t="s">
        <v>761</v>
      </c>
      <c r="C5" s="171"/>
      <c r="D5" s="171"/>
      <c r="E5" s="172"/>
      <c r="F5" s="169" t="s">
        <v>762</v>
      </c>
      <c r="G5" s="169"/>
      <c r="H5" s="173">
        <v>97</v>
      </c>
      <c r="I5" s="173"/>
      <c r="J5" s="173"/>
      <c r="K5" s="173"/>
    </row>
    <row r="6" spans="1:11" customFormat="1" ht="75" customHeight="1">
      <c r="A6" s="42" t="s">
        <v>763</v>
      </c>
      <c r="B6" s="174" t="s">
        <v>764</v>
      </c>
      <c r="C6" s="175"/>
      <c r="D6" s="175"/>
      <c r="E6" s="175"/>
      <c r="F6" s="175"/>
      <c r="G6" s="175"/>
      <c r="H6" s="175"/>
      <c r="I6" s="175"/>
      <c r="J6" s="175"/>
      <c r="K6" s="176"/>
    </row>
    <row r="7" spans="1:11" customFormat="1" ht="21" customHeight="1">
      <c r="A7" s="206" t="s">
        <v>765</v>
      </c>
      <c r="B7" s="177" t="s">
        <v>766</v>
      </c>
      <c r="C7" s="178"/>
      <c r="D7" s="179" t="s">
        <v>670</v>
      </c>
      <c r="E7" s="180"/>
      <c r="F7" s="180"/>
      <c r="G7" s="181"/>
      <c r="H7" s="182" t="s">
        <v>767</v>
      </c>
      <c r="I7" s="182"/>
      <c r="J7" s="182"/>
      <c r="K7" s="182"/>
    </row>
    <row r="8" spans="1:11" customFormat="1" ht="24" customHeight="1">
      <c r="A8" s="207"/>
      <c r="B8" s="183" t="s">
        <v>768</v>
      </c>
      <c r="C8" s="183"/>
      <c r="D8" s="184">
        <v>44621</v>
      </c>
      <c r="E8" s="185"/>
      <c r="F8" s="185"/>
      <c r="G8" s="186"/>
      <c r="H8" s="184">
        <v>44805</v>
      </c>
      <c r="I8" s="185"/>
      <c r="J8" s="185"/>
      <c r="K8" s="186"/>
    </row>
    <row r="9" spans="1:11" customFormat="1" ht="27" customHeight="1">
      <c r="A9" s="207"/>
      <c r="B9" s="183" t="s">
        <v>769</v>
      </c>
      <c r="C9" s="183"/>
      <c r="D9" s="184">
        <v>44621</v>
      </c>
      <c r="E9" s="185"/>
      <c r="F9" s="185"/>
      <c r="G9" s="186"/>
      <c r="H9" s="184">
        <v>44806</v>
      </c>
      <c r="I9" s="185"/>
      <c r="J9" s="185"/>
      <c r="K9" s="186"/>
    </row>
    <row r="10" spans="1:11" customFormat="1" ht="32.25" customHeight="1">
      <c r="A10" s="15" t="s">
        <v>770</v>
      </c>
      <c r="B10" s="187" t="s">
        <v>771</v>
      </c>
      <c r="C10" s="188"/>
      <c r="D10" s="188"/>
      <c r="E10" s="188"/>
      <c r="F10" s="188"/>
      <c r="G10" s="188"/>
      <c r="H10" s="188"/>
      <c r="I10" s="188"/>
      <c r="J10" s="188"/>
      <c r="K10" s="189"/>
    </row>
    <row r="11" spans="1:11" customFormat="1" ht="47.5" customHeight="1">
      <c r="A11" s="15" t="s">
        <v>772</v>
      </c>
      <c r="B11" s="187" t="s">
        <v>773</v>
      </c>
      <c r="C11" s="188"/>
      <c r="D11" s="188"/>
      <c r="E11" s="188"/>
      <c r="F11" s="188"/>
      <c r="G11" s="188"/>
      <c r="H11" s="188"/>
      <c r="I11" s="188"/>
      <c r="J11" s="188"/>
      <c r="K11" s="189"/>
    </row>
    <row r="12" spans="1:11" ht="27.5" customHeight="1">
      <c r="A12" s="169" t="s">
        <v>774</v>
      </c>
      <c r="B12" s="190" t="s">
        <v>775</v>
      </c>
      <c r="C12" s="190"/>
      <c r="D12" s="190" t="s">
        <v>776</v>
      </c>
      <c r="E12" s="190"/>
      <c r="F12" s="15" t="s">
        <v>777</v>
      </c>
      <c r="G12" s="32" t="s">
        <v>778</v>
      </c>
      <c r="H12" s="190" t="s">
        <v>683</v>
      </c>
      <c r="I12" s="190"/>
      <c r="J12" s="190" t="s">
        <v>684</v>
      </c>
      <c r="K12" s="190"/>
    </row>
    <row r="13" spans="1:11" ht="31.5" customHeight="1">
      <c r="A13" s="173"/>
      <c r="B13" s="169" t="s">
        <v>779</v>
      </c>
      <c r="C13" s="169"/>
      <c r="D13" s="208" t="s">
        <v>780</v>
      </c>
      <c r="E13" s="209"/>
      <c r="F13" s="36" t="s">
        <v>781</v>
      </c>
      <c r="G13" s="36" t="s">
        <v>782</v>
      </c>
      <c r="H13" s="191" t="s">
        <v>783</v>
      </c>
      <c r="I13" s="186"/>
      <c r="J13" s="191" t="s">
        <v>689</v>
      </c>
      <c r="K13" s="186"/>
    </row>
    <row r="14" spans="1:11" ht="31.5" customHeight="1">
      <c r="A14" s="173"/>
      <c r="B14" s="169"/>
      <c r="C14" s="169"/>
      <c r="D14" s="210"/>
      <c r="E14" s="211"/>
      <c r="F14" s="36" t="s">
        <v>784</v>
      </c>
      <c r="G14" s="36" t="s">
        <v>785</v>
      </c>
      <c r="H14" s="191" t="s">
        <v>786</v>
      </c>
      <c r="I14" s="186"/>
      <c r="J14" s="191" t="s">
        <v>689</v>
      </c>
      <c r="K14" s="186"/>
    </row>
    <row r="15" spans="1:11" ht="31.5" customHeight="1">
      <c r="A15" s="173"/>
      <c r="B15" s="169"/>
      <c r="C15" s="169"/>
      <c r="D15" s="212" t="s">
        <v>787</v>
      </c>
      <c r="E15" s="213"/>
      <c r="F15" s="36" t="s">
        <v>788</v>
      </c>
      <c r="G15" s="36" t="s">
        <v>789</v>
      </c>
      <c r="H15" s="192">
        <v>1</v>
      </c>
      <c r="I15" s="186"/>
      <c r="J15" s="191" t="s">
        <v>689</v>
      </c>
      <c r="K15" s="186"/>
    </row>
    <row r="16" spans="1:11" ht="31.5" customHeight="1">
      <c r="A16" s="173"/>
      <c r="B16" s="169"/>
      <c r="C16" s="169"/>
      <c r="D16" s="212"/>
      <c r="E16" s="213"/>
      <c r="F16" s="36" t="s">
        <v>790</v>
      </c>
      <c r="G16" s="36" t="s">
        <v>791</v>
      </c>
      <c r="H16" s="192">
        <v>1</v>
      </c>
      <c r="I16" s="186"/>
      <c r="J16" s="191" t="s">
        <v>689</v>
      </c>
      <c r="K16" s="186"/>
    </row>
    <row r="17" spans="1:11" ht="27" customHeight="1">
      <c r="A17" s="173"/>
      <c r="B17" s="169"/>
      <c r="C17" s="169"/>
      <c r="D17" s="210"/>
      <c r="E17" s="211"/>
      <c r="F17" s="43" t="s">
        <v>792</v>
      </c>
      <c r="G17" s="43" t="s">
        <v>793</v>
      </c>
      <c r="H17" s="192">
        <v>1</v>
      </c>
      <c r="I17" s="193"/>
      <c r="J17" s="191" t="s">
        <v>689</v>
      </c>
      <c r="K17" s="186"/>
    </row>
    <row r="18" spans="1:11" ht="31.5" customHeight="1">
      <c r="A18" s="173"/>
      <c r="B18" s="169"/>
      <c r="C18" s="169"/>
      <c r="D18" s="194" t="s">
        <v>794</v>
      </c>
      <c r="E18" s="194"/>
      <c r="F18" s="44" t="s">
        <v>795</v>
      </c>
      <c r="G18" s="44" t="s">
        <v>796</v>
      </c>
      <c r="H18" s="195">
        <v>1</v>
      </c>
      <c r="I18" s="145"/>
      <c r="J18" s="191" t="s">
        <v>689</v>
      </c>
      <c r="K18" s="186"/>
    </row>
    <row r="19" spans="1:11" ht="31.5" customHeight="1">
      <c r="A19" s="173"/>
      <c r="B19" s="169"/>
      <c r="C19" s="169"/>
      <c r="D19" s="208" t="s">
        <v>797</v>
      </c>
      <c r="E19" s="209"/>
      <c r="F19" s="44" t="s">
        <v>798</v>
      </c>
      <c r="G19" s="44" t="s">
        <v>799</v>
      </c>
      <c r="H19" s="196">
        <v>1</v>
      </c>
      <c r="I19" s="197"/>
      <c r="J19" s="191" t="s">
        <v>689</v>
      </c>
      <c r="K19" s="186"/>
    </row>
    <row r="20" spans="1:11" ht="31.5" customHeight="1">
      <c r="A20" s="173"/>
      <c r="B20" s="169"/>
      <c r="C20" s="169"/>
      <c r="D20" s="210"/>
      <c r="E20" s="211"/>
      <c r="F20" s="43" t="s">
        <v>800</v>
      </c>
      <c r="G20" s="43" t="s">
        <v>801</v>
      </c>
      <c r="H20" s="145" t="s">
        <v>802</v>
      </c>
      <c r="I20" s="145"/>
      <c r="J20" s="191" t="s">
        <v>689</v>
      </c>
      <c r="K20" s="186"/>
    </row>
    <row r="21" spans="1:11" ht="27" customHeight="1">
      <c r="A21" s="173"/>
      <c r="B21" s="214" t="s">
        <v>803</v>
      </c>
      <c r="C21" s="215"/>
      <c r="D21" s="194" t="s">
        <v>804</v>
      </c>
      <c r="E21" s="194"/>
      <c r="F21" s="43" t="s">
        <v>805</v>
      </c>
      <c r="G21" s="43"/>
      <c r="H21" s="198"/>
      <c r="I21" s="199"/>
      <c r="J21" s="187"/>
      <c r="K21" s="189"/>
    </row>
    <row r="22" spans="1:11" ht="27" customHeight="1">
      <c r="A22" s="173"/>
      <c r="B22" s="177"/>
      <c r="C22" s="216"/>
      <c r="D22" s="208" t="s">
        <v>806</v>
      </c>
      <c r="E22" s="209"/>
      <c r="F22" s="43" t="s">
        <v>807</v>
      </c>
      <c r="G22" s="43" t="s">
        <v>808</v>
      </c>
      <c r="H22" s="198" t="s">
        <v>809</v>
      </c>
      <c r="I22" s="199"/>
      <c r="J22" s="191" t="s">
        <v>689</v>
      </c>
      <c r="K22" s="186"/>
    </row>
    <row r="23" spans="1:11" ht="37.5" customHeight="1">
      <c r="A23" s="173"/>
      <c r="B23" s="177"/>
      <c r="C23" s="216"/>
      <c r="D23" s="210"/>
      <c r="E23" s="211"/>
      <c r="F23" s="43" t="s">
        <v>810</v>
      </c>
      <c r="G23" s="43" t="s">
        <v>811</v>
      </c>
      <c r="H23" s="191" t="s">
        <v>710</v>
      </c>
      <c r="I23" s="186"/>
      <c r="J23" s="191" t="s">
        <v>689</v>
      </c>
      <c r="K23" s="186"/>
    </row>
    <row r="24" spans="1:11" ht="30.5" customHeight="1">
      <c r="A24" s="173"/>
      <c r="B24" s="177"/>
      <c r="C24" s="216"/>
      <c r="D24" s="194" t="s">
        <v>812</v>
      </c>
      <c r="E24" s="194"/>
      <c r="F24" s="36" t="s">
        <v>805</v>
      </c>
      <c r="G24" s="36"/>
      <c r="H24" s="194"/>
      <c r="I24" s="194"/>
      <c r="J24" s="191"/>
      <c r="K24" s="186"/>
    </row>
    <row r="25" spans="1:11" ht="34" customHeight="1">
      <c r="A25" s="173"/>
      <c r="B25" s="177"/>
      <c r="C25" s="216"/>
      <c r="D25" s="194" t="s">
        <v>813</v>
      </c>
      <c r="E25" s="194"/>
      <c r="F25" s="43" t="s">
        <v>814</v>
      </c>
      <c r="G25" s="45" t="s">
        <v>815</v>
      </c>
      <c r="H25" s="145" t="s">
        <v>816</v>
      </c>
      <c r="I25" s="145"/>
      <c r="J25" s="191" t="s">
        <v>689</v>
      </c>
      <c r="K25" s="186"/>
    </row>
    <row r="26" spans="1:11" ht="32" customHeight="1">
      <c r="A26" s="173"/>
      <c r="B26" s="177"/>
      <c r="C26" s="216"/>
      <c r="D26" s="208" t="s">
        <v>817</v>
      </c>
      <c r="E26" s="209"/>
      <c r="F26" s="43" t="s">
        <v>719</v>
      </c>
      <c r="G26" s="45" t="s">
        <v>719</v>
      </c>
      <c r="H26" s="204" t="s">
        <v>718</v>
      </c>
      <c r="I26" s="193"/>
      <c r="J26" s="191" t="s">
        <v>689</v>
      </c>
      <c r="K26" s="186"/>
    </row>
    <row r="27" spans="1:11" ht="33" customHeight="1">
      <c r="A27" s="173"/>
      <c r="B27" s="179"/>
      <c r="C27" s="181"/>
      <c r="D27" s="210"/>
      <c r="E27" s="211"/>
      <c r="F27" s="43" t="s">
        <v>818</v>
      </c>
      <c r="G27" s="43" t="s">
        <v>818</v>
      </c>
      <c r="H27" s="145" t="s">
        <v>718</v>
      </c>
      <c r="I27" s="145"/>
      <c r="J27" s="191" t="s">
        <v>689</v>
      </c>
      <c r="K27" s="186"/>
    </row>
    <row r="28" spans="1:11" customFormat="1" ht="85.5" customHeight="1">
      <c r="A28" s="15" t="s">
        <v>819</v>
      </c>
      <c r="B28" s="183" t="s">
        <v>820</v>
      </c>
      <c r="C28" s="183"/>
      <c r="D28" s="183"/>
      <c r="E28" s="183"/>
      <c r="F28" s="183"/>
      <c r="G28" s="183"/>
      <c r="H28" s="183"/>
      <c r="I28" s="183"/>
      <c r="J28" s="183"/>
      <c r="K28" s="183"/>
    </row>
    <row r="29" spans="1:11" ht="28">
      <c r="A29" s="169" t="s">
        <v>821</v>
      </c>
      <c r="B29" s="200" t="s">
        <v>822</v>
      </c>
      <c r="C29" s="200"/>
      <c r="D29" s="200"/>
      <c r="E29" s="200"/>
      <c r="F29" s="15" t="s">
        <v>823</v>
      </c>
      <c r="G29" s="15" t="s">
        <v>824</v>
      </c>
      <c r="H29" s="15" t="s">
        <v>825</v>
      </c>
      <c r="I29" s="15" t="s">
        <v>826</v>
      </c>
      <c r="J29" s="15" t="s">
        <v>825</v>
      </c>
      <c r="K29" s="15" t="s">
        <v>514</v>
      </c>
    </row>
    <row r="30" spans="1:11" ht="27.5" customHeight="1">
      <c r="A30" s="173"/>
      <c r="B30" s="169" t="s">
        <v>827</v>
      </c>
      <c r="C30" s="201" t="s">
        <v>828</v>
      </c>
      <c r="D30" s="202"/>
      <c r="E30" s="203"/>
      <c r="F30" s="15" t="s">
        <v>829</v>
      </c>
      <c r="G30" s="15" t="s">
        <v>829</v>
      </c>
      <c r="H30" s="15" t="s">
        <v>830</v>
      </c>
      <c r="I30" s="15" t="s">
        <v>831</v>
      </c>
      <c r="J30" s="15" t="s">
        <v>832</v>
      </c>
      <c r="K30" s="15"/>
    </row>
    <row r="31" spans="1:11" ht="27.5" customHeight="1">
      <c r="A31" s="173"/>
      <c r="B31" s="169"/>
      <c r="C31" s="201" t="s">
        <v>833</v>
      </c>
      <c r="D31" s="202"/>
      <c r="E31" s="203"/>
      <c r="F31" s="15" t="s">
        <v>834</v>
      </c>
      <c r="G31" s="15" t="s">
        <v>835</v>
      </c>
      <c r="H31" s="15" t="s">
        <v>830</v>
      </c>
      <c r="I31" s="15" t="s">
        <v>786</v>
      </c>
      <c r="J31" s="15" t="s">
        <v>832</v>
      </c>
      <c r="K31" s="15"/>
    </row>
    <row r="32" spans="1:11" ht="27.5" customHeight="1">
      <c r="A32" s="146" t="s">
        <v>836</v>
      </c>
      <c r="B32" s="146"/>
      <c r="C32" s="146"/>
      <c r="D32" s="146"/>
      <c r="E32" s="146"/>
      <c r="F32" s="146" t="s">
        <v>837</v>
      </c>
      <c r="G32" s="146"/>
      <c r="H32" s="146"/>
      <c r="I32" s="146"/>
      <c r="J32" s="146"/>
      <c r="K32" s="146"/>
    </row>
    <row r="33" spans="1:10" s="47" customFormat="1" ht="27.5" customHeight="1">
      <c r="A33" s="46" t="s">
        <v>748</v>
      </c>
      <c r="B33" s="46" t="s">
        <v>838</v>
      </c>
      <c r="C33" s="46" t="s">
        <v>839</v>
      </c>
      <c r="D33" s="46"/>
      <c r="E33" s="46"/>
      <c r="F33" s="205" t="s">
        <v>751</v>
      </c>
      <c r="G33" s="205"/>
      <c r="H33" s="46" t="s">
        <v>840</v>
      </c>
      <c r="J33" s="46" t="s">
        <v>841</v>
      </c>
    </row>
  </sheetData>
  <mergeCells count="77">
    <mergeCell ref="C31:E31"/>
    <mergeCell ref="A32:E32"/>
    <mergeCell ref="F32:K32"/>
    <mergeCell ref="F33:G33"/>
    <mergeCell ref="A7:A9"/>
    <mergeCell ref="A12:A27"/>
    <mergeCell ref="A29:A31"/>
    <mergeCell ref="B30:B31"/>
    <mergeCell ref="B13:C20"/>
    <mergeCell ref="D13:E14"/>
    <mergeCell ref="D15:E17"/>
    <mergeCell ref="D19:E20"/>
    <mergeCell ref="B21:C27"/>
    <mergeCell ref="D22:E23"/>
    <mergeCell ref="D26:E27"/>
    <mergeCell ref="H27:I27"/>
    <mergeCell ref="J27:K27"/>
    <mergeCell ref="B28:K28"/>
    <mergeCell ref="B29:E29"/>
    <mergeCell ref="C30:E30"/>
    <mergeCell ref="D25:E25"/>
    <mergeCell ref="H25:I25"/>
    <mergeCell ref="J25:K25"/>
    <mergeCell ref="H26:I26"/>
    <mergeCell ref="J26:K26"/>
    <mergeCell ref="H22:I22"/>
    <mergeCell ref="J22:K22"/>
    <mergeCell ref="H23:I23"/>
    <mergeCell ref="J23:K23"/>
    <mergeCell ref="D24:E24"/>
    <mergeCell ref="H24:I24"/>
    <mergeCell ref="J24:K24"/>
    <mergeCell ref="H19:I19"/>
    <mergeCell ref="J19:K19"/>
    <mergeCell ref="H20:I20"/>
    <mergeCell ref="J20:K20"/>
    <mergeCell ref="D21:E21"/>
    <mergeCell ref="H21:I21"/>
    <mergeCell ref="J21:K21"/>
    <mergeCell ref="H16:I16"/>
    <mergeCell ref="J16:K16"/>
    <mergeCell ref="H17:I17"/>
    <mergeCell ref="J17:K17"/>
    <mergeCell ref="D18:E18"/>
    <mergeCell ref="H18:I18"/>
    <mergeCell ref="J18:K18"/>
    <mergeCell ref="H13:I13"/>
    <mergeCell ref="J13:K13"/>
    <mergeCell ref="H14:I14"/>
    <mergeCell ref="J14:K14"/>
    <mergeCell ref="H15:I15"/>
    <mergeCell ref="J15:K15"/>
    <mergeCell ref="B10:K10"/>
    <mergeCell ref="B11:K11"/>
    <mergeCell ref="B12:C12"/>
    <mergeCell ref="D12:E12"/>
    <mergeCell ref="H12:I12"/>
    <mergeCell ref="J12:K12"/>
    <mergeCell ref="B8:C8"/>
    <mergeCell ref="D8:G8"/>
    <mergeCell ref="H8:K8"/>
    <mergeCell ref="B9:C9"/>
    <mergeCell ref="D9:G9"/>
    <mergeCell ref="H9:K9"/>
    <mergeCell ref="B5:E5"/>
    <mergeCell ref="F5:G5"/>
    <mergeCell ref="H5:K5"/>
    <mergeCell ref="B6:K6"/>
    <mergeCell ref="B7:C7"/>
    <mergeCell ref="D7:G7"/>
    <mergeCell ref="H7:K7"/>
    <mergeCell ref="A1:K1"/>
    <mergeCell ref="A2:K2"/>
    <mergeCell ref="B3:K3"/>
    <mergeCell ref="B4:E4"/>
    <mergeCell ref="F4:G4"/>
    <mergeCell ref="H4:K4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29"/>
  <sheetViews>
    <sheetView zoomScale="70" zoomScaleNormal="70" workbookViewId="0">
      <selection activeCell="P10" sqref="P10"/>
    </sheetView>
  </sheetViews>
  <sheetFormatPr defaultColWidth="9.81640625" defaultRowHeight="14"/>
  <cols>
    <col min="1" max="1" width="10.453125" style="21" customWidth="1"/>
    <col min="2" max="2" width="7.08984375" style="21" customWidth="1"/>
    <col min="3" max="3" width="12.81640625" style="21" customWidth="1"/>
    <col min="4" max="4" width="9.81640625" style="21"/>
    <col min="5" max="5" width="4.81640625" style="21" customWidth="1"/>
    <col min="6" max="6" width="14.453125" style="21" customWidth="1"/>
    <col min="7" max="7" width="16.26953125" style="21" customWidth="1"/>
    <col min="8" max="8" width="6.90625" style="21" customWidth="1"/>
    <col min="9" max="9" width="7" style="21" customWidth="1"/>
    <col min="10" max="10" width="8" style="21" customWidth="1"/>
    <col min="11" max="11" width="10.81640625" style="21" customWidth="1"/>
    <col min="12" max="256" width="9.81640625" style="21"/>
    <col min="257" max="257" width="10.453125" style="21" customWidth="1"/>
    <col min="258" max="258" width="7.08984375" style="21" customWidth="1"/>
    <col min="259" max="259" width="12.81640625" style="21" customWidth="1"/>
    <col min="260" max="260" width="9.81640625" style="21"/>
    <col min="261" max="261" width="4.81640625" style="21" customWidth="1"/>
    <col min="262" max="262" width="14.453125" style="21" customWidth="1"/>
    <col min="263" max="263" width="16.26953125" style="21" customWidth="1"/>
    <col min="264" max="264" width="6.90625" style="21" customWidth="1"/>
    <col min="265" max="265" width="7" style="21" customWidth="1"/>
    <col min="266" max="266" width="8" style="21" customWidth="1"/>
    <col min="267" max="267" width="10.81640625" style="21" customWidth="1"/>
    <col min="268" max="512" width="9.81640625" style="21"/>
    <col min="513" max="513" width="10.453125" style="21" customWidth="1"/>
    <col min="514" max="514" width="7.08984375" style="21" customWidth="1"/>
    <col min="515" max="515" width="12.81640625" style="21" customWidth="1"/>
    <col min="516" max="516" width="9.81640625" style="21"/>
    <col min="517" max="517" width="4.81640625" style="21" customWidth="1"/>
    <col min="518" max="518" width="14.453125" style="21" customWidth="1"/>
    <col min="519" max="519" width="16.26953125" style="21" customWidth="1"/>
    <col min="520" max="520" width="6.90625" style="21" customWidth="1"/>
    <col min="521" max="521" width="7" style="21" customWidth="1"/>
    <col min="522" max="522" width="8" style="21" customWidth="1"/>
    <col min="523" max="523" width="10.81640625" style="21" customWidth="1"/>
    <col min="524" max="768" width="9.81640625" style="21"/>
    <col min="769" max="769" width="10.453125" style="21" customWidth="1"/>
    <col min="770" max="770" width="7.08984375" style="21" customWidth="1"/>
    <col min="771" max="771" width="12.81640625" style="21" customWidth="1"/>
    <col min="772" max="772" width="9.81640625" style="21"/>
    <col min="773" max="773" width="4.81640625" style="21" customWidth="1"/>
    <col min="774" max="774" width="14.453125" style="21" customWidth="1"/>
    <col min="775" max="775" width="16.26953125" style="21" customWidth="1"/>
    <col min="776" max="776" width="6.90625" style="21" customWidth="1"/>
    <col min="777" max="777" width="7" style="21" customWidth="1"/>
    <col min="778" max="778" width="8" style="21" customWidth="1"/>
    <col min="779" max="779" width="10.81640625" style="21" customWidth="1"/>
    <col min="780" max="1024" width="9.81640625" style="21"/>
    <col min="1025" max="1025" width="10.453125" style="21" customWidth="1"/>
    <col min="1026" max="1026" width="7.08984375" style="21" customWidth="1"/>
    <col min="1027" max="1027" width="12.81640625" style="21" customWidth="1"/>
    <col min="1028" max="1028" width="9.81640625" style="21"/>
    <col min="1029" max="1029" width="4.81640625" style="21" customWidth="1"/>
    <col min="1030" max="1030" width="14.453125" style="21" customWidth="1"/>
    <col min="1031" max="1031" width="16.26953125" style="21" customWidth="1"/>
    <col min="1032" max="1032" width="6.90625" style="21" customWidth="1"/>
    <col min="1033" max="1033" width="7" style="21" customWidth="1"/>
    <col min="1034" max="1034" width="8" style="21" customWidth="1"/>
    <col min="1035" max="1035" width="10.81640625" style="21" customWidth="1"/>
    <col min="1036" max="1280" width="9.81640625" style="21"/>
    <col min="1281" max="1281" width="10.453125" style="21" customWidth="1"/>
    <col min="1282" max="1282" width="7.08984375" style="21" customWidth="1"/>
    <col min="1283" max="1283" width="12.81640625" style="21" customWidth="1"/>
    <col min="1284" max="1284" width="9.81640625" style="21"/>
    <col min="1285" max="1285" width="4.81640625" style="21" customWidth="1"/>
    <col min="1286" max="1286" width="14.453125" style="21" customWidth="1"/>
    <col min="1287" max="1287" width="16.26953125" style="21" customWidth="1"/>
    <col min="1288" max="1288" width="6.90625" style="21" customWidth="1"/>
    <col min="1289" max="1289" width="7" style="21" customWidth="1"/>
    <col min="1290" max="1290" width="8" style="21" customWidth="1"/>
    <col min="1291" max="1291" width="10.81640625" style="21" customWidth="1"/>
    <col min="1292" max="1536" width="9.81640625" style="21"/>
    <col min="1537" max="1537" width="10.453125" style="21" customWidth="1"/>
    <col min="1538" max="1538" width="7.08984375" style="21" customWidth="1"/>
    <col min="1539" max="1539" width="12.81640625" style="21" customWidth="1"/>
    <col min="1540" max="1540" width="9.81640625" style="21"/>
    <col min="1541" max="1541" width="4.81640625" style="21" customWidth="1"/>
    <col min="1542" max="1542" width="14.453125" style="21" customWidth="1"/>
    <col min="1543" max="1543" width="16.26953125" style="21" customWidth="1"/>
    <col min="1544" max="1544" width="6.90625" style="21" customWidth="1"/>
    <col min="1545" max="1545" width="7" style="21" customWidth="1"/>
    <col min="1546" max="1546" width="8" style="21" customWidth="1"/>
    <col min="1547" max="1547" width="10.81640625" style="21" customWidth="1"/>
    <col min="1548" max="1792" width="9.81640625" style="21"/>
    <col min="1793" max="1793" width="10.453125" style="21" customWidth="1"/>
    <col min="1794" max="1794" width="7.08984375" style="21" customWidth="1"/>
    <col min="1795" max="1795" width="12.81640625" style="21" customWidth="1"/>
    <col min="1796" max="1796" width="9.81640625" style="21"/>
    <col min="1797" max="1797" width="4.81640625" style="21" customWidth="1"/>
    <col min="1798" max="1798" width="14.453125" style="21" customWidth="1"/>
    <col min="1799" max="1799" width="16.26953125" style="21" customWidth="1"/>
    <col min="1800" max="1800" width="6.90625" style="21" customWidth="1"/>
    <col min="1801" max="1801" width="7" style="21" customWidth="1"/>
    <col min="1802" max="1802" width="8" style="21" customWidth="1"/>
    <col min="1803" max="1803" width="10.81640625" style="21" customWidth="1"/>
    <col min="1804" max="2048" width="9.81640625" style="21"/>
    <col min="2049" max="2049" width="10.453125" style="21" customWidth="1"/>
    <col min="2050" max="2050" width="7.08984375" style="21" customWidth="1"/>
    <col min="2051" max="2051" width="12.81640625" style="21" customWidth="1"/>
    <col min="2052" max="2052" width="9.81640625" style="21"/>
    <col min="2053" max="2053" width="4.81640625" style="21" customWidth="1"/>
    <col min="2054" max="2054" width="14.453125" style="21" customWidth="1"/>
    <col min="2055" max="2055" width="16.26953125" style="21" customWidth="1"/>
    <col min="2056" max="2056" width="6.90625" style="21" customWidth="1"/>
    <col min="2057" max="2057" width="7" style="21" customWidth="1"/>
    <col min="2058" max="2058" width="8" style="21" customWidth="1"/>
    <col min="2059" max="2059" width="10.81640625" style="21" customWidth="1"/>
    <col min="2060" max="2304" width="9.81640625" style="21"/>
    <col min="2305" max="2305" width="10.453125" style="21" customWidth="1"/>
    <col min="2306" max="2306" width="7.08984375" style="21" customWidth="1"/>
    <col min="2307" max="2307" width="12.81640625" style="21" customWidth="1"/>
    <col min="2308" max="2308" width="9.81640625" style="21"/>
    <col min="2309" max="2309" width="4.81640625" style="21" customWidth="1"/>
    <col min="2310" max="2310" width="14.453125" style="21" customWidth="1"/>
    <col min="2311" max="2311" width="16.26953125" style="21" customWidth="1"/>
    <col min="2312" max="2312" width="6.90625" style="21" customWidth="1"/>
    <col min="2313" max="2313" width="7" style="21" customWidth="1"/>
    <col min="2314" max="2314" width="8" style="21" customWidth="1"/>
    <col min="2315" max="2315" width="10.81640625" style="21" customWidth="1"/>
    <col min="2316" max="2560" width="9.81640625" style="21"/>
    <col min="2561" max="2561" width="10.453125" style="21" customWidth="1"/>
    <col min="2562" max="2562" width="7.08984375" style="21" customWidth="1"/>
    <col min="2563" max="2563" width="12.81640625" style="21" customWidth="1"/>
    <col min="2564" max="2564" width="9.81640625" style="21"/>
    <col min="2565" max="2565" width="4.81640625" style="21" customWidth="1"/>
    <col min="2566" max="2566" width="14.453125" style="21" customWidth="1"/>
    <col min="2567" max="2567" width="16.26953125" style="21" customWidth="1"/>
    <col min="2568" max="2568" width="6.90625" style="21" customWidth="1"/>
    <col min="2569" max="2569" width="7" style="21" customWidth="1"/>
    <col min="2570" max="2570" width="8" style="21" customWidth="1"/>
    <col min="2571" max="2571" width="10.81640625" style="21" customWidth="1"/>
    <col min="2572" max="2816" width="9.81640625" style="21"/>
    <col min="2817" max="2817" width="10.453125" style="21" customWidth="1"/>
    <col min="2818" max="2818" width="7.08984375" style="21" customWidth="1"/>
    <col min="2819" max="2819" width="12.81640625" style="21" customWidth="1"/>
    <col min="2820" max="2820" width="9.81640625" style="21"/>
    <col min="2821" max="2821" width="4.81640625" style="21" customWidth="1"/>
    <col min="2822" max="2822" width="14.453125" style="21" customWidth="1"/>
    <col min="2823" max="2823" width="16.26953125" style="21" customWidth="1"/>
    <col min="2824" max="2824" width="6.90625" style="21" customWidth="1"/>
    <col min="2825" max="2825" width="7" style="21" customWidth="1"/>
    <col min="2826" max="2826" width="8" style="21" customWidth="1"/>
    <col min="2827" max="2827" width="10.81640625" style="21" customWidth="1"/>
    <col min="2828" max="3072" width="9.81640625" style="21"/>
    <col min="3073" max="3073" width="10.453125" style="21" customWidth="1"/>
    <col min="3074" max="3074" width="7.08984375" style="21" customWidth="1"/>
    <col min="3075" max="3075" width="12.81640625" style="21" customWidth="1"/>
    <col min="3076" max="3076" width="9.81640625" style="21"/>
    <col min="3077" max="3077" width="4.81640625" style="21" customWidth="1"/>
    <col min="3078" max="3078" width="14.453125" style="21" customWidth="1"/>
    <col min="3079" max="3079" width="16.26953125" style="21" customWidth="1"/>
    <col min="3080" max="3080" width="6.90625" style="21" customWidth="1"/>
    <col min="3081" max="3081" width="7" style="21" customWidth="1"/>
    <col min="3082" max="3082" width="8" style="21" customWidth="1"/>
    <col min="3083" max="3083" width="10.81640625" style="21" customWidth="1"/>
    <col min="3084" max="3328" width="9.81640625" style="21"/>
    <col min="3329" max="3329" width="10.453125" style="21" customWidth="1"/>
    <col min="3330" max="3330" width="7.08984375" style="21" customWidth="1"/>
    <col min="3331" max="3331" width="12.81640625" style="21" customWidth="1"/>
    <col min="3332" max="3332" width="9.81640625" style="21"/>
    <col min="3333" max="3333" width="4.81640625" style="21" customWidth="1"/>
    <col min="3334" max="3334" width="14.453125" style="21" customWidth="1"/>
    <col min="3335" max="3335" width="16.26953125" style="21" customWidth="1"/>
    <col min="3336" max="3336" width="6.90625" style="21" customWidth="1"/>
    <col min="3337" max="3337" width="7" style="21" customWidth="1"/>
    <col min="3338" max="3338" width="8" style="21" customWidth="1"/>
    <col min="3339" max="3339" width="10.81640625" style="21" customWidth="1"/>
    <col min="3340" max="3584" width="9.81640625" style="21"/>
    <col min="3585" max="3585" width="10.453125" style="21" customWidth="1"/>
    <col min="3586" max="3586" width="7.08984375" style="21" customWidth="1"/>
    <col min="3587" max="3587" width="12.81640625" style="21" customWidth="1"/>
    <col min="3588" max="3588" width="9.81640625" style="21"/>
    <col min="3589" max="3589" width="4.81640625" style="21" customWidth="1"/>
    <col min="3590" max="3590" width="14.453125" style="21" customWidth="1"/>
    <col min="3591" max="3591" width="16.26953125" style="21" customWidth="1"/>
    <col min="3592" max="3592" width="6.90625" style="21" customWidth="1"/>
    <col min="3593" max="3593" width="7" style="21" customWidth="1"/>
    <col min="3594" max="3594" width="8" style="21" customWidth="1"/>
    <col min="3595" max="3595" width="10.81640625" style="21" customWidth="1"/>
    <col min="3596" max="3840" width="9.81640625" style="21"/>
    <col min="3841" max="3841" width="10.453125" style="21" customWidth="1"/>
    <col min="3842" max="3842" width="7.08984375" style="21" customWidth="1"/>
    <col min="3843" max="3843" width="12.81640625" style="21" customWidth="1"/>
    <col min="3844" max="3844" width="9.81640625" style="21"/>
    <col min="3845" max="3845" width="4.81640625" style="21" customWidth="1"/>
    <col min="3846" max="3846" width="14.453125" style="21" customWidth="1"/>
    <col min="3847" max="3847" width="16.26953125" style="21" customWidth="1"/>
    <col min="3848" max="3848" width="6.90625" style="21" customWidth="1"/>
    <col min="3849" max="3849" width="7" style="21" customWidth="1"/>
    <col min="3850" max="3850" width="8" style="21" customWidth="1"/>
    <col min="3851" max="3851" width="10.81640625" style="21" customWidth="1"/>
    <col min="3852" max="4096" width="9.81640625" style="21"/>
    <col min="4097" max="4097" width="10.453125" style="21" customWidth="1"/>
    <col min="4098" max="4098" width="7.08984375" style="21" customWidth="1"/>
    <col min="4099" max="4099" width="12.81640625" style="21" customWidth="1"/>
    <col min="4100" max="4100" width="9.81640625" style="21"/>
    <col min="4101" max="4101" width="4.81640625" style="21" customWidth="1"/>
    <col min="4102" max="4102" width="14.453125" style="21" customWidth="1"/>
    <col min="4103" max="4103" width="16.26953125" style="21" customWidth="1"/>
    <col min="4104" max="4104" width="6.90625" style="21" customWidth="1"/>
    <col min="4105" max="4105" width="7" style="21" customWidth="1"/>
    <col min="4106" max="4106" width="8" style="21" customWidth="1"/>
    <col min="4107" max="4107" width="10.81640625" style="21" customWidth="1"/>
    <col min="4108" max="4352" width="9.81640625" style="21"/>
    <col min="4353" max="4353" width="10.453125" style="21" customWidth="1"/>
    <col min="4354" max="4354" width="7.08984375" style="21" customWidth="1"/>
    <col min="4355" max="4355" width="12.81640625" style="21" customWidth="1"/>
    <col min="4356" max="4356" width="9.81640625" style="21"/>
    <col min="4357" max="4357" width="4.81640625" style="21" customWidth="1"/>
    <col min="4358" max="4358" width="14.453125" style="21" customWidth="1"/>
    <col min="4359" max="4359" width="16.26953125" style="21" customWidth="1"/>
    <col min="4360" max="4360" width="6.90625" style="21" customWidth="1"/>
    <col min="4361" max="4361" width="7" style="21" customWidth="1"/>
    <col min="4362" max="4362" width="8" style="21" customWidth="1"/>
    <col min="4363" max="4363" width="10.81640625" style="21" customWidth="1"/>
    <col min="4364" max="4608" width="9.81640625" style="21"/>
    <col min="4609" max="4609" width="10.453125" style="21" customWidth="1"/>
    <col min="4610" max="4610" width="7.08984375" style="21" customWidth="1"/>
    <col min="4611" max="4611" width="12.81640625" style="21" customWidth="1"/>
    <col min="4612" max="4612" width="9.81640625" style="21"/>
    <col min="4613" max="4613" width="4.81640625" style="21" customWidth="1"/>
    <col min="4614" max="4614" width="14.453125" style="21" customWidth="1"/>
    <col min="4615" max="4615" width="16.26953125" style="21" customWidth="1"/>
    <col min="4616" max="4616" width="6.90625" style="21" customWidth="1"/>
    <col min="4617" max="4617" width="7" style="21" customWidth="1"/>
    <col min="4618" max="4618" width="8" style="21" customWidth="1"/>
    <col min="4619" max="4619" width="10.81640625" style="21" customWidth="1"/>
    <col min="4620" max="4864" width="9.81640625" style="21"/>
    <col min="4865" max="4865" width="10.453125" style="21" customWidth="1"/>
    <col min="4866" max="4866" width="7.08984375" style="21" customWidth="1"/>
    <col min="4867" max="4867" width="12.81640625" style="21" customWidth="1"/>
    <col min="4868" max="4868" width="9.81640625" style="21"/>
    <col min="4869" max="4869" width="4.81640625" style="21" customWidth="1"/>
    <col min="4870" max="4870" width="14.453125" style="21" customWidth="1"/>
    <col min="4871" max="4871" width="16.26953125" style="21" customWidth="1"/>
    <col min="4872" max="4872" width="6.90625" style="21" customWidth="1"/>
    <col min="4873" max="4873" width="7" style="21" customWidth="1"/>
    <col min="4874" max="4874" width="8" style="21" customWidth="1"/>
    <col min="4875" max="4875" width="10.81640625" style="21" customWidth="1"/>
    <col min="4876" max="5120" width="9.81640625" style="21"/>
    <col min="5121" max="5121" width="10.453125" style="21" customWidth="1"/>
    <col min="5122" max="5122" width="7.08984375" style="21" customWidth="1"/>
    <col min="5123" max="5123" width="12.81640625" style="21" customWidth="1"/>
    <col min="5124" max="5124" width="9.81640625" style="21"/>
    <col min="5125" max="5125" width="4.81640625" style="21" customWidth="1"/>
    <col min="5126" max="5126" width="14.453125" style="21" customWidth="1"/>
    <col min="5127" max="5127" width="16.26953125" style="21" customWidth="1"/>
    <col min="5128" max="5128" width="6.90625" style="21" customWidth="1"/>
    <col min="5129" max="5129" width="7" style="21" customWidth="1"/>
    <col min="5130" max="5130" width="8" style="21" customWidth="1"/>
    <col min="5131" max="5131" width="10.81640625" style="21" customWidth="1"/>
    <col min="5132" max="5376" width="9.81640625" style="21"/>
    <col min="5377" max="5377" width="10.453125" style="21" customWidth="1"/>
    <col min="5378" max="5378" width="7.08984375" style="21" customWidth="1"/>
    <col min="5379" max="5379" width="12.81640625" style="21" customWidth="1"/>
    <col min="5380" max="5380" width="9.81640625" style="21"/>
    <col min="5381" max="5381" width="4.81640625" style="21" customWidth="1"/>
    <col min="5382" max="5382" width="14.453125" style="21" customWidth="1"/>
    <col min="5383" max="5383" width="16.26953125" style="21" customWidth="1"/>
    <col min="5384" max="5384" width="6.90625" style="21" customWidth="1"/>
    <col min="5385" max="5385" width="7" style="21" customWidth="1"/>
    <col min="5386" max="5386" width="8" style="21" customWidth="1"/>
    <col min="5387" max="5387" width="10.81640625" style="21" customWidth="1"/>
    <col min="5388" max="5632" width="9.81640625" style="21"/>
    <col min="5633" max="5633" width="10.453125" style="21" customWidth="1"/>
    <col min="5634" max="5634" width="7.08984375" style="21" customWidth="1"/>
    <col min="5635" max="5635" width="12.81640625" style="21" customWidth="1"/>
    <col min="5636" max="5636" width="9.81640625" style="21"/>
    <col min="5637" max="5637" width="4.81640625" style="21" customWidth="1"/>
    <col min="5638" max="5638" width="14.453125" style="21" customWidth="1"/>
    <col min="5639" max="5639" width="16.26953125" style="21" customWidth="1"/>
    <col min="5640" max="5640" width="6.90625" style="21" customWidth="1"/>
    <col min="5641" max="5641" width="7" style="21" customWidth="1"/>
    <col min="5642" max="5642" width="8" style="21" customWidth="1"/>
    <col min="5643" max="5643" width="10.81640625" style="21" customWidth="1"/>
    <col min="5644" max="5888" width="9.81640625" style="21"/>
    <col min="5889" max="5889" width="10.453125" style="21" customWidth="1"/>
    <col min="5890" max="5890" width="7.08984375" style="21" customWidth="1"/>
    <col min="5891" max="5891" width="12.81640625" style="21" customWidth="1"/>
    <col min="5892" max="5892" width="9.81640625" style="21"/>
    <col min="5893" max="5893" width="4.81640625" style="21" customWidth="1"/>
    <col min="5894" max="5894" width="14.453125" style="21" customWidth="1"/>
    <col min="5895" max="5895" width="16.26953125" style="21" customWidth="1"/>
    <col min="5896" max="5896" width="6.90625" style="21" customWidth="1"/>
    <col min="5897" max="5897" width="7" style="21" customWidth="1"/>
    <col min="5898" max="5898" width="8" style="21" customWidth="1"/>
    <col min="5899" max="5899" width="10.81640625" style="21" customWidth="1"/>
    <col min="5900" max="6144" width="9.81640625" style="21"/>
    <col min="6145" max="6145" width="10.453125" style="21" customWidth="1"/>
    <col min="6146" max="6146" width="7.08984375" style="21" customWidth="1"/>
    <col min="6147" max="6147" width="12.81640625" style="21" customWidth="1"/>
    <col min="6148" max="6148" width="9.81640625" style="21"/>
    <col min="6149" max="6149" width="4.81640625" style="21" customWidth="1"/>
    <col min="6150" max="6150" width="14.453125" style="21" customWidth="1"/>
    <col min="6151" max="6151" width="16.26953125" style="21" customWidth="1"/>
    <col min="6152" max="6152" width="6.90625" style="21" customWidth="1"/>
    <col min="6153" max="6153" width="7" style="21" customWidth="1"/>
    <col min="6154" max="6154" width="8" style="21" customWidth="1"/>
    <col min="6155" max="6155" width="10.81640625" style="21" customWidth="1"/>
    <col min="6156" max="6400" width="9.81640625" style="21"/>
    <col min="6401" max="6401" width="10.453125" style="21" customWidth="1"/>
    <col min="6402" max="6402" width="7.08984375" style="21" customWidth="1"/>
    <col min="6403" max="6403" width="12.81640625" style="21" customWidth="1"/>
    <col min="6404" max="6404" width="9.81640625" style="21"/>
    <col min="6405" max="6405" width="4.81640625" style="21" customWidth="1"/>
    <col min="6406" max="6406" width="14.453125" style="21" customWidth="1"/>
    <col min="6407" max="6407" width="16.26953125" style="21" customWidth="1"/>
    <col min="6408" max="6408" width="6.90625" style="21" customWidth="1"/>
    <col min="6409" max="6409" width="7" style="21" customWidth="1"/>
    <col min="6410" max="6410" width="8" style="21" customWidth="1"/>
    <col min="6411" max="6411" width="10.81640625" style="21" customWidth="1"/>
    <col min="6412" max="6656" width="9.81640625" style="21"/>
    <col min="6657" max="6657" width="10.453125" style="21" customWidth="1"/>
    <col min="6658" max="6658" width="7.08984375" style="21" customWidth="1"/>
    <col min="6659" max="6659" width="12.81640625" style="21" customWidth="1"/>
    <col min="6660" max="6660" width="9.81640625" style="21"/>
    <col min="6661" max="6661" width="4.81640625" style="21" customWidth="1"/>
    <col min="6662" max="6662" width="14.453125" style="21" customWidth="1"/>
    <col min="6663" max="6663" width="16.26953125" style="21" customWidth="1"/>
    <col min="6664" max="6664" width="6.90625" style="21" customWidth="1"/>
    <col min="6665" max="6665" width="7" style="21" customWidth="1"/>
    <col min="6666" max="6666" width="8" style="21" customWidth="1"/>
    <col min="6667" max="6667" width="10.81640625" style="21" customWidth="1"/>
    <col min="6668" max="6912" width="9.81640625" style="21"/>
    <col min="6913" max="6913" width="10.453125" style="21" customWidth="1"/>
    <col min="6914" max="6914" width="7.08984375" style="21" customWidth="1"/>
    <col min="6915" max="6915" width="12.81640625" style="21" customWidth="1"/>
    <col min="6916" max="6916" width="9.81640625" style="21"/>
    <col min="6917" max="6917" width="4.81640625" style="21" customWidth="1"/>
    <col min="6918" max="6918" width="14.453125" style="21" customWidth="1"/>
    <col min="6919" max="6919" width="16.26953125" style="21" customWidth="1"/>
    <col min="6920" max="6920" width="6.90625" style="21" customWidth="1"/>
    <col min="6921" max="6921" width="7" style="21" customWidth="1"/>
    <col min="6922" max="6922" width="8" style="21" customWidth="1"/>
    <col min="6923" max="6923" width="10.81640625" style="21" customWidth="1"/>
    <col min="6924" max="7168" width="9.81640625" style="21"/>
    <col min="7169" max="7169" width="10.453125" style="21" customWidth="1"/>
    <col min="7170" max="7170" width="7.08984375" style="21" customWidth="1"/>
    <col min="7171" max="7171" width="12.81640625" style="21" customWidth="1"/>
    <col min="7172" max="7172" width="9.81640625" style="21"/>
    <col min="7173" max="7173" width="4.81640625" style="21" customWidth="1"/>
    <col min="7174" max="7174" width="14.453125" style="21" customWidth="1"/>
    <col min="7175" max="7175" width="16.26953125" style="21" customWidth="1"/>
    <col min="7176" max="7176" width="6.90625" style="21" customWidth="1"/>
    <col min="7177" max="7177" width="7" style="21" customWidth="1"/>
    <col min="7178" max="7178" width="8" style="21" customWidth="1"/>
    <col min="7179" max="7179" width="10.81640625" style="21" customWidth="1"/>
    <col min="7180" max="7424" width="9.81640625" style="21"/>
    <col min="7425" max="7425" width="10.453125" style="21" customWidth="1"/>
    <col min="7426" max="7426" width="7.08984375" style="21" customWidth="1"/>
    <col min="7427" max="7427" width="12.81640625" style="21" customWidth="1"/>
    <col min="7428" max="7428" width="9.81640625" style="21"/>
    <col min="7429" max="7429" width="4.81640625" style="21" customWidth="1"/>
    <col min="7430" max="7430" width="14.453125" style="21" customWidth="1"/>
    <col min="7431" max="7431" width="16.26953125" style="21" customWidth="1"/>
    <col min="7432" max="7432" width="6.90625" style="21" customWidth="1"/>
    <col min="7433" max="7433" width="7" style="21" customWidth="1"/>
    <col min="7434" max="7434" width="8" style="21" customWidth="1"/>
    <col min="7435" max="7435" width="10.81640625" style="21" customWidth="1"/>
    <col min="7436" max="7680" width="9.81640625" style="21"/>
    <col min="7681" max="7681" width="10.453125" style="21" customWidth="1"/>
    <col min="7682" max="7682" width="7.08984375" style="21" customWidth="1"/>
    <col min="7683" max="7683" width="12.81640625" style="21" customWidth="1"/>
    <col min="7684" max="7684" width="9.81640625" style="21"/>
    <col min="7685" max="7685" width="4.81640625" style="21" customWidth="1"/>
    <col min="7686" max="7686" width="14.453125" style="21" customWidth="1"/>
    <col min="7687" max="7687" width="16.26953125" style="21" customWidth="1"/>
    <col min="7688" max="7688" width="6.90625" style="21" customWidth="1"/>
    <col min="7689" max="7689" width="7" style="21" customWidth="1"/>
    <col min="7690" max="7690" width="8" style="21" customWidth="1"/>
    <col min="7691" max="7691" width="10.81640625" style="21" customWidth="1"/>
    <col min="7692" max="7936" width="9.81640625" style="21"/>
    <col min="7937" max="7937" width="10.453125" style="21" customWidth="1"/>
    <col min="7938" max="7938" width="7.08984375" style="21" customWidth="1"/>
    <col min="7939" max="7939" width="12.81640625" style="21" customWidth="1"/>
    <col min="7940" max="7940" width="9.81640625" style="21"/>
    <col min="7941" max="7941" width="4.81640625" style="21" customWidth="1"/>
    <col min="7942" max="7942" width="14.453125" style="21" customWidth="1"/>
    <col min="7943" max="7943" width="16.26953125" style="21" customWidth="1"/>
    <col min="7944" max="7944" width="6.90625" style="21" customWidth="1"/>
    <col min="7945" max="7945" width="7" style="21" customWidth="1"/>
    <col min="7946" max="7946" width="8" style="21" customWidth="1"/>
    <col min="7947" max="7947" width="10.81640625" style="21" customWidth="1"/>
    <col min="7948" max="8192" width="9.81640625" style="21"/>
    <col min="8193" max="8193" width="10.453125" style="21" customWidth="1"/>
    <col min="8194" max="8194" width="7.08984375" style="21" customWidth="1"/>
    <col min="8195" max="8195" width="12.81640625" style="21" customWidth="1"/>
    <col min="8196" max="8196" width="9.81640625" style="21"/>
    <col min="8197" max="8197" width="4.81640625" style="21" customWidth="1"/>
    <col min="8198" max="8198" width="14.453125" style="21" customWidth="1"/>
    <col min="8199" max="8199" width="16.26953125" style="21" customWidth="1"/>
    <col min="8200" max="8200" width="6.90625" style="21" customWidth="1"/>
    <col min="8201" max="8201" width="7" style="21" customWidth="1"/>
    <col min="8202" max="8202" width="8" style="21" customWidth="1"/>
    <col min="8203" max="8203" width="10.81640625" style="21" customWidth="1"/>
    <col min="8204" max="8448" width="9.81640625" style="21"/>
    <col min="8449" max="8449" width="10.453125" style="21" customWidth="1"/>
    <col min="8450" max="8450" width="7.08984375" style="21" customWidth="1"/>
    <col min="8451" max="8451" width="12.81640625" style="21" customWidth="1"/>
    <col min="8452" max="8452" width="9.81640625" style="21"/>
    <col min="8453" max="8453" width="4.81640625" style="21" customWidth="1"/>
    <col min="8454" max="8454" width="14.453125" style="21" customWidth="1"/>
    <col min="8455" max="8455" width="16.26953125" style="21" customWidth="1"/>
    <col min="8456" max="8456" width="6.90625" style="21" customWidth="1"/>
    <col min="8457" max="8457" width="7" style="21" customWidth="1"/>
    <col min="8458" max="8458" width="8" style="21" customWidth="1"/>
    <col min="8459" max="8459" width="10.81640625" style="21" customWidth="1"/>
    <col min="8460" max="8704" width="9.81640625" style="21"/>
    <col min="8705" max="8705" width="10.453125" style="21" customWidth="1"/>
    <col min="8706" max="8706" width="7.08984375" style="21" customWidth="1"/>
    <col min="8707" max="8707" width="12.81640625" style="21" customWidth="1"/>
    <col min="8708" max="8708" width="9.81640625" style="21"/>
    <col min="8709" max="8709" width="4.81640625" style="21" customWidth="1"/>
    <col min="8710" max="8710" width="14.453125" style="21" customWidth="1"/>
    <col min="8711" max="8711" width="16.26953125" style="21" customWidth="1"/>
    <col min="8712" max="8712" width="6.90625" style="21" customWidth="1"/>
    <col min="8713" max="8713" width="7" style="21" customWidth="1"/>
    <col min="8714" max="8714" width="8" style="21" customWidth="1"/>
    <col min="8715" max="8715" width="10.81640625" style="21" customWidth="1"/>
    <col min="8716" max="8960" width="9.81640625" style="21"/>
    <col min="8961" max="8961" width="10.453125" style="21" customWidth="1"/>
    <col min="8962" max="8962" width="7.08984375" style="21" customWidth="1"/>
    <col min="8963" max="8963" width="12.81640625" style="21" customWidth="1"/>
    <col min="8964" max="8964" width="9.81640625" style="21"/>
    <col min="8965" max="8965" width="4.81640625" style="21" customWidth="1"/>
    <col min="8966" max="8966" width="14.453125" style="21" customWidth="1"/>
    <col min="8967" max="8967" width="16.26953125" style="21" customWidth="1"/>
    <col min="8968" max="8968" width="6.90625" style="21" customWidth="1"/>
    <col min="8969" max="8969" width="7" style="21" customWidth="1"/>
    <col min="8970" max="8970" width="8" style="21" customWidth="1"/>
    <col min="8971" max="8971" width="10.81640625" style="21" customWidth="1"/>
    <col min="8972" max="9216" width="9.81640625" style="21"/>
    <col min="9217" max="9217" width="10.453125" style="21" customWidth="1"/>
    <col min="9218" max="9218" width="7.08984375" style="21" customWidth="1"/>
    <col min="9219" max="9219" width="12.81640625" style="21" customWidth="1"/>
    <col min="9220" max="9220" width="9.81640625" style="21"/>
    <col min="9221" max="9221" width="4.81640625" style="21" customWidth="1"/>
    <col min="9222" max="9222" width="14.453125" style="21" customWidth="1"/>
    <col min="9223" max="9223" width="16.26953125" style="21" customWidth="1"/>
    <col min="9224" max="9224" width="6.90625" style="21" customWidth="1"/>
    <col min="9225" max="9225" width="7" style="21" customWidth="1"/>
    <col min="9226" max="9226" width="8" style="21" customWidth="1"/>
    <col min="9227" max="9227" width="10.81640625" style="21" customWidth="1"/>
    <col min="9228" max="9472" width="9.81640625" style="21"/>
    <col min="9473" max="9473" width="10.453125" style="21" customWidth="1"/>
    <col min="9474" max="9474" width="7.08984375" style="21" customWidth="1"/>
    <col min="9475" max="9475" width="12.81640625" style="21" customWidth="1"/>
    <col min="9476" max="9476" width="9.81640625" style="21"/>
    <col min="9477" max="9477" width="4.81640625" style="21" customWidth="1"/>
    <col min="9478" max="9478" width="14.453125" style="21" customWidth="1"/>
    <col min="9479" max="9479" width="16.26953125" style="21" customWidth="1"/>
    <col min="9480" max="9480" width="6.90625" style="21" customWidth="1"/>
    <col min="9481" max="9481" width="7" style="21" customWidth="1"/>
    <col min="9482" max="9482" width="8" style="21" customWidth="1"/>
    <col min="9483" max="9483" width="10.81640625" style="21" customWidth="1"/>
    <col min="9484" max="9728" width="9.81640625" style="21"/>
    <col min="9729" max="9729" width="10.453125" style="21" customWidth="1"/>
    <col min="9730" max="9730" width="7.08984375" style="21" customWidth="1"/>
    <col min="9731" max="9731" width="12.81640625" style="21" customWidth="1"/>
    <col min="9732" max="9732" width="9.81640625" style="21"/>
    <col min="9733" max="9733" width="4.81640625" style="21" customWidth="1"/>
    <col min="9734" max="9734" width="14.453125" style="21" customWidth="1"/>
    <col min="9735" max="9735" width="16.26953125" style="21" customWidth="1"/>
    <col min="9736" max="9736" width="6.90625" style="21" customWidth="1"/>
    <col min="9737" max="9737" width="7" style="21" customWidth="1"/>
    <col min="9738" max="9738" width="8" style="21" customWidth="1"/>
    <col min="9739" max="9739" width="10.81640625" style="21" customWidth="1"/>
    <col min="9740" max="9984" width="9.81640625" style="21"/>
    <col min="9985" max="9985" width="10.453125" style="21" customWidth="1"/>
    <col min="9986" max="9986" width="7.08984375" style="21" customWidth="1"/>
    <col min="9987" max="9987" width="12.81640625" style="21" customWidth="1"/>
    <col min="9988" max="9988" width="9.81640625" style="21"/>
    <col min="9989" max="9989" width="4.81640625" style="21" customWidth="1"/>
    <col min="9990" max="9990" width="14.453125" style="21" customWidth="1"/>
    <col min="9991" max="9991" width="16.26953125" style="21" customWidth="1"/>
    <col min="9992" max="9992" width="6.90625" style="21" customWidth="1"/>
    <col min="9993" max="9993" width="7" style="21" customWidth="1"/>
    <col min="9994" max="9994" width="8" style="21" customWidth="1"/>
    <col min="9995" max="9995" width="10.81640625" style="21" customWidth="1"/>
    <col min="9996" max="10240" width="9.81640625" style="21"/>
    <col min="10241" max="10241" width="10.453125" style="21" customWidth="1"/>
    <col min="10242" max="10242" width="7.08984375" style="21" customWidth="1"/>
    <col min="10243" max="10243" width="12.81640625" style="21" customWidth="1"/>
    <col min="10244" max="10244" width="9.81640625" style="21"/>
    <col min="10245" max="10245" width="4.81640625" style="21" customWidth="1"/>
    <col min="10246" max="10246" width="14.453125" style="21" customWidth="1"/>
    <col min="10247" max="10247" width="16.26953125" style="21" customWidth="1"/>
    <col min="10248" max="10248" width="6.90625" style="21" customWidth="1"/>
    <col min="10249" max="10249" width="7" style="21" customWidth="1"/>
    <col min="10250" max="10250" width="8" style="21" customWidth="1"/>
    <col min="10251" max="10251" width="10.81640625" style="21" customWidth="1"/>
    <col min="10252" max="10496" width="9.81640625" style="21"/>
    <col min="10497" max="10497" width="10.453125" style="21" customWidth="1"/>
    <col min="10498" max="10498" width="7.08984375" style="21" customWidth="1"/>
    <col min="10499" max="10499" width="12.81640625" style="21" customWidth="1"/>
    <col min="10500" max="10500" width="9.81640625" style="21"/>
    <col min="10501" max="10501" width="4.81640625" style="21" customWidth="1"/>
    <col min="10502" max="10502" width="14.453125" style="21" customWidth="1"/>
    <col min="10503" max="10503" width="16.26953125" style="21" customWidth="1"/>
    <col min="10504" max="10504" width="6.90625" style="21" customWidth="1"/>
    <col min="10505" max="10505" width="7" style="21" customWidth="1"/>
    <col min="10506" max="10506" width="8" style="21" customWidth="1"/>
    <col min="10507" max="10507" width="10.81640625" style="21" customWidth="1"/>
    <col min="10508" max="10752" width="9.81640625" style="21"/>
    <col min="10753" max="10753" width="10.453125" style="21" customWidth="1"/>
    <col min="10754" max="10754" width="7.08984375" style="21" customWidth="1"/>
    <col min="10755" max="10755" width="12.81640625" style="21" customWidth="1"/>
    <col min="10756" max="10756" width="9.81640625" style="21"/>
    <col min="10757" max="10757" width="4.81640625" style="21" customWidth="1"/>
    <col min="10758" max="10758" width="14.453125" style="21" customWidth="1"/>
    <col min="10759" max="10759" width="16.26953125" style="21" customWidth="1"/>
    <col min="10760" max="10760" width="6.90625" style="21" customWidth="1"/>
    <col min="10761" max="10761" width="7" style="21" customWidth="1"/>
    <col min="10762" max="10762" width="8" style="21" customWidth="1"/>
    <col min="10763" max="10763" width="10.81640625" style="21" customWidth="1"/>
    <col min="10764" max="11008" width="9.81640625" style="21"/>
    <col min="11009" max="11009" width="10.453125" style="21" customWidth="1"/>
    <col min="11010" max="11010" width="7.08984375" style="21" customWidth="1"/>
    <col min="11011" max="11011" width="12.81640625" style="21" customWidth="1"/>
    <col min="11012" max="11012" width="9.81640625" style="21"/>
    <col min="11013" max="11013" width="4.81640625" style="21" customWidth="1"/>
    <col min="11014" max="11014" width="14.453125" style="21" customWidth="1"/>
    <col min="11015" max="11015" width="16.26953125" style="21" customWidth="1"/>
    <col min="11016" max="11016" width="6.90625" style="21" customWidth="1"/>
    <col min="11017" max="11017" width="7" style="21" customWidth="1"/>
    <col min="11018" max="11018" width="8" style="21" customWidth="1"/>
    <col min="11019" max="11019" width="10.81640625" style="21" customWidth="1"/>
    <col min="11020" max="11264" width="9.81640625" style="21"/>
    <col min="11265" max="11265" width="10.453125" style="21" customWidth="1"/>
    <col min="11266" max="11266" width="7.08984375" style="21" customWidth="1"/>
    <col min="11267" max="11267" width="12.81640625" style="21" customWidth="1"/>
    <col min="11268" max="11268" width="9.81640625" style="21"/>
    <col min="11269" max="11269" width="4.81640625" style="21" customWidth="1"/>
    <col min="11270" max="11270" width="14.453125" style="21" customWidth="1"/>
    <col min="11271" max="11271" width="16.26953125" style="21" customWidth="1"/>
    <col min="11272" max="11272" width="6.90625" style="21" customWidth="1"/>
    <col min="11273" max="11273" width="7" style="21" customWidth="1"/>
    <col min="11274" max="11274" width="8" style="21" customWidth="1"/>
    <col min="11275" max="11275" width="10.81640625" style="21" customWidth="1"/>
    <col min="11276" max="11520" width="9.81640625" style="21"/>
    <col min="11521" max="11521" width="10.453125" style="21" customWidth="1"/>
    <col min="11522" max="11522" width="7.08984375" style="21" customWidth="1"/>
    <col min="11523" max="11523" width="12.81640625" style="21" customWidth="1"/>
    <col min="11524" max="11524" width="9.81640625" style="21"/>
    <col min="11525" max="11525" width="4.81640625" style="21" customWidth="1"/>
    <col min="11526" max="11526" width="14.453125" style="21" customWidth="1"/>
    <col min="11527" max="11527" width="16.26953125" style="21" customWidth="1"/>
    <col min="11528" max="11528" width="6.90625" style="21" customWidth="1"/>
    <col min="11529" max="11529" width="7" style="21" customWidth="1"/>
    <col min="11530" max="11530" width="8" style="21" customWidth="1"/>
    <col min="11531" max="11531" width="10.81640625" style="21" customWidth="1"/>
    <col min="11532" max="11776" width="9.81640625" style="21"/>
    <col min="11777" max="11777" width="10.453125" style="21" customWidth="1"/>
    <col min="11778" max="11778" width="7.08984375" style="21" customWidth="1"/>
    <col min="11779" max="11779" width="12.81640625" style="21" customWidth="1"/>
    <col min="11780" max="11780" width="9.81640625" style="21"/>
    <col min="11781" max="11781" width="4.81640625" style="21" customWidth="1"/>
    <col min="11782" max="11782" width="14.453125" style="21" customWidth="1"/>
    <col min="11783" max="11783" width="16.26953125" style="21" customWidth="1"/>
    <col min="11784" max="11784" width="6.90625" style="21" customWidth="1"/>
    <col min="11785" max="11785" width="7" style="21" customWidth="1"/>
    <col min="11786" max="11786" width="8" style="21" customWidth="1"/>
    <col min="11787" max="11787" width="10.81640625" style="21" customWidth="1"/>
    <col min="11788" max="12032" width="9.81640625" style="21"/>
    <col min="12033" max="12033" width="10.453125" style="21" customWidth="1"/>
    <col min="12034" max="12034" width="7.08984375" style="21" customWidth="1"/>
    <col min="12035" max="12035" width="12.81640625" style="21" customWidth="1"/>
    <col min="12036" max="12036" width="9.81640625" style="21"/>
    <col min="12037" max="12037" width="4.81640625" style="21" customWidth="1"/>
    <col min="12038" max="12038" width="14.453125" style="21" customWidth="1"/>
    <col min="12039" max="12039" width="16.26953125" style="21" customWidth="1"/>
    <col min="12040" max="12040" width="6.90625" style="21" customWidth="1"/>
    <col min="12041" max="12041" width="7" style="21" customWidth="1"/>
    <col min="12042" max="12042" width="8" style="21" customWidth="1"/>
    <col min="12043" max="12043" width="10.81640625" style="21" customWidth="1"/>
    <col min="12044" max="12288" width="9.81640625" style="21"/>
    <col min="12289" max="12289" width="10.453125" style="21" customWidth="1"/>
    <col min="12290" max="12290" width="7.08984375" style="21" customWidth="1"/>
    <col min="12291" max="12291" width="12.81640625" style="21" customWidth="1"/>
    <col min="12292" max="12292" width="9.81640625" style="21"/>
    <col min="12293" max="12293" width="4.81640625" style="21" customWidth="1"/>
    <col min="12294" max="12294" width="14.453125" style="21" customWidth="1"/>
    <col min="12295" max="12295" width="16.26953125" style="21" customWidth="1"/>
    <col min="12296" max="12296" width="6.90625" style="21" customWidth="1"/>
    <col min="12297" max="12297" width="7" style="21" customWidth="1"/>
    <col min="12298" max="12298" width="8" style="21" customWidth="1"/>
    <col min="12299" max="12299" width="10.81640625" style="21" customWidth="1"/>
    <col min="12300" max="12544" width="9.81640625" style="21"/>
    <col min="12545" max="12545" width="10.453125" style="21" customWidth="1"/>
    <col min="12546" max="12546" width="7.08984375" style="21" customWidth="1"/>
    <col min="12547" max="12547" width="12.81640625" style="21" customWidth="1"/>
    <col min="12548" max="12548" width="9.81640625" style="21"/>
    <col min="12549" max="12549" width="4.81640625" style="21" customWidth="1"/>
    <col min="12550" max="12550" width="14.453125" style="21" customWidth="1"/>
    <col min="12551" max="12551" width="16.26953125" style="21" customWidth="1"/>
    <col min="12552" max="12552" width="6.90625" style="21" customWidth="1"/>
    <col min="12553" max="12553" width="7" style="21" customWidth="1"/>
    <col min="12554" max="12554" width="8" style="21" customWidth="1"/>
    <col min="12555" max="12555" width="10.81640625" style="21" customWidth="1"/>
    <col min="12556" max="12800" width="9.81640625" style="21"/>
    <col min="12801" max="12801" width="10.453125" style="21" customWidth="1"/>
    <col min="12802" max="12802" width="7.08984375" style="21" customWidth="1"/>
    <col min="12803" max="12803" width="12.81640625" style="21" customWidth="1"/>
    <col min="12804" max="12804" width="9.81640625" style="21"/>
    <col min="12805" max="12805" width="4.81640625" style="21" customWidth="1"/>
    <col min="12806" max="12806" width="14.453125" style="21" customWidth="1"/>
    <col min="12807" max="12807" width="16.26953125" style="21" customWidth="1"/>
    <col min="12808" max="12808" width="6.90625" style="21" customWidth="1"/>
    <col min="12809" max="12809" width="7" style="21" customWidth="1"/>
    <col min="12810" max="12810" width="8" style="21" customWidth="1"/>
    <col min="12811" max="12811" width="10.81640625" style="21" customWidth="1"/>
    <col min="12812" max="13056" width="9.81640625" style="21"/>
    <col min="13057" max="13057" width="10.453125" style="21" customWidth="1"/>
    <col min="13058" max="13058" width="7.08984375" style="21" customWidth="1"/>
    <col min="13059" max="13059" width="12.81640625" style="21" customWidth="1"/>
    <col min="13060" max="13060" width="9.81640625" style="21"/>
    <col min="13061" max="13061" width="4.81640625" style="21" customWidth="1"/>
    <col min="13062" max="13062" width="14.453125" style="21" customWidth="1"/>
    <col min="13063" max="13063" width="16.26953125" style="21" customWidth="1"/>
    <col min="13064" max="13064" width="6.90625" style="21" customWidth="1"/>
    <col min="13065" max="13065" width="7" style="21" customWidth="1"/>
    <col min="13066" max="13066" width="8" style="21" customWidth="1"/>
    <col min="13067" max="13067" width="10.81640625" style="21" customWidth="1"/>
    <col min="13068" max="13312" width="9.81640625" style="21"/>
    <col min="13313" max="13313" width="10.453125" style="21" customWidth="1"/>
    <col min="13314" max="13314" width="7.08984375" style="21" customWidth="1"/>
    <col min="13315" max="13315" width="12.81640625" style="21" customWidth="1"/>
    <col min="13316" max="13316" width="9.81640625" style="21"/>
    <col min="13317" max="13317" width="4.81640625" style="21" customWidth="1"/>
    <col min="13318" max="13318" width="14.453125" style="21" customWidth="1"/>
    <col min="13319" max="13319" width="16.26953125" style="21" customWidth="1"/>
    <col min="13320" max="13320" width="6.90625" style="21" customWidth="1"/>
    <col min="13321" max="13321" width="7" style="21" customWidth="1"/>
    <col min="13322" max="13322" width="8" style="21" customWidth="1"/>
    <col min="13323" max="13323" width="10.81640625" style="21" customWidth="1"/>
    <col min="13324" max="13568" width="9.81640625" style="21"/>
    <col min="13569" max="13569" width="10.453125" style="21" customWidth="1"/>
    <col min="13570" max="13570" width="7.08984375" style="21" customWidth="1"/>
    <col min="13571" max="13571" width="12.81640625" style="21" customWidth="1"/>
    <col min="13572" max="13572" width="9.81640625" style="21"/>
    <col min="13573" max="13573" width="4.81640625" style="21" customWidth="1"/>
    <col min="13574" max="13574" width="14.453125" style="21" customWidth="1"/>
    <col min="13575" max="13575" width="16.26953125" style="21" customWidth="1"/>
    <col min="13576" max="13576" width="6.90625" style="21" customWidth="1"/>
    <col min="13577" max="13577" width="7" style="21" customWidth="1"/>
    <col min="13578" max="13578" width="8" style="21" customWidth="1"/>
    <col min="13579" max="13579" width="10.81640625" style="21" customWidth="1"/>
    <col min="13580" max="13824" width="9.81640625" style="21"/>
    <col min="13825" max="13825" width="10.453125" style="21" customWidth="1"/>
    <col min="13826" max="13826" width="7.08984375" style="21" customWidth="1"/>
    <col min="13827" max="13827" width="12.81640625" style="21" customWidth="1"/>
    <col min="13828" max="13828" width="9.81640625" style="21"/>
    <col min="13829" max="13829" width="4.81640625" style="21" customWidth="1"/>
    <col min="13830" max="13830" width="14.453125" style="21" customWidth="1"/>
    <col min="13831" max="13831" width="16.26953125" style="21" customWidth="1"/>
    <col min="13832" max="13832" width="6.90625" style="21" customWidth="1"/>
    <col min="13833" max="13833" width="7" style="21" customWidth="1"/>
    <col min="13834" max="13834" width="8" style="21" customWidth="1"/>
    <col min="13835" max="13835" width="10.81640625" style="21" customWidth="1"/>
    <col min="13836" max="14080" width="9.81640625" style="21"/>
    <col min="14081" max="14081" width="10.453125" style="21" customWidth="1"/>
    <col min="14082" max="14082" width="7.08984375" style="21" customWidth="1"/>
    <col min="14083" max="14083" width="12.81640625" style="21" customWidth="1"/>
    <col min="14084" max="14084" width="9.81640625" style="21"/>
    <col min="14085" max="14085" width="4.81640625" style="21" customWidth="1"/>
    <col min="14086" max="14086" width="14.453125" style="21" customWidth="1"/>
    <col min="14087" max="14087" width="16.26953125" style="21" customWidth="1"/>
    <col min="14088" max="14088" width="6.90625" style="21" customWidth="1"/>
    <col min="14089" max="14089" width="7" style="21" customWidth="1"/>
    <col min="14090" max="14090" width="8" style="21" customWidth="1"/>
    <col min="14091" max="14091" width="10.81640625" style="21" customWidth="1"/>
    <col min="14092" max="14336" width="9.81640625" style="21"/>
    <col min="14337" max="14337" width="10.453125" style="21" customWidth="1"/>
    <col min="14338" max="14338" width="7.08984375" style="21" customWidth="1"/>
    <col min="14339" max="14339" width="12.81640625" style="21" customWidth="1"/>
    <col min="14340" max="14340" width="9.81640625" style="21"/>
    <col min="14341" max="14341" width="4.81640625" style="21" customWidth="1"/>
    <col min="14342" max="14342" width="14.453125" style="21" customWidth="1"/>
    <col min="14343" max="14343" width="16.26953125" style="21" customWidth="1"/>
    <col min="14344" max="14344" width="6.90625" style="21" customWidth="1"/>
    <col min="14345" max="14345" width="7" style="21" customWidth="1"/>
    <col min="14346" max="14346" width="8" style="21" customWidth="1"/>
    <col min="14347" max="14347" width="10.81640625" style="21" customWidth="1"/>
    <col min="14348" max="14592" width="9.81640625" style="21"/>
    <col min="14593" max="14593" width="10.453125" style="21" customWidth="1"/>
    <col min="14594" max="14594" width="7.08984375" style="21" customWidth="1"/>
    <col min="14595" max="14595" width="12.81640625" style="21" customWidth="1"/>
    <col min="14596" max="14596" width="9.81640625" style="21"/>
    <col min="14597" max="14597" width="4.81640625" style="21" customWidth="1"/>
    <col min="14598" max="14598" width="14.453125" style="21" customWidth="1"/>
    <col min="14599" max="14599" width="16.26953125" style="21" customWidth="1"/>
    <col min="14600" max="14600" width="6.90625" style="21" customWidth="1"/>
    <col min="14601" max="14601" width="7" style="21" customWidth="1"/>
    <col min="14602" max="14602" width="8" style="21" customWidth="1"/>
    <col min="14603" max="14603" width="10.81640625" style="21" customWidth="1"/>
    <col min="14604" max="14848" width="9.81640625" style="21"/>
    <col min="14849" max="14849" width="10.453125" style="21" customWidth="1"/>
    <col min="14850" max="14850" width="7.08984375" style="21" customWidth="1"/>
    <col min="14851" max="14851" width="12.81640625" style="21" customWidth="1"/>
    <col min="14852" max="14852" width="9.81640625" style="21"/>
    <col min="14853" max="14853" width="4.81640625" style="21" customWidth="1"/>
    <col min="14854" max="14854" width="14.453125" style="21" customWidth="1"/>
    <col min="14855" max="14855" width="16.26953125" style="21" customWidth="1"/>
    <col min="14856" max="14856" width="6.90625" style="21" customWidth="1"/>
    <col min="14857" max="14857" width="7" style="21" customWidth="1"/>
    <col min="14858" max="14858" width="8" style="21" customWidth="1"/>
    <col min="14859" max="14859" width="10.81640625" style="21" customWidth="1"/>
    <col min="14860" max="15104" width="9.81640625" style="21"/>
    <col min="15105" max="15105" width="10.453125" style="21" customWidth="1"/>
    <col min="15106" max="15106" width="7.08984375" style="21" customWidth="1"/>
    <col min="15107" max="15107" width="12.81640625" style="21" customWidth="1"/>
    <col min="15108" max="15108" width="9.81640625" style="21"/>
    <col min="15109" max="15109" width="4.81640625" style="21" customWidth="1"/>
    <col min="15110" max="15110" width="14.453125" style="21" customWidth="1"/>
    <col min="15111" max="15111" width="16.26953125" style="21" customWidth="1"/>
    <col min="15112" max="15112" width="6.90625" style="21" customWidth="1"/>
    <col min="15113" max="15113" width="7" style="21" customWidth="1"/>
    <col min="15114" max="15114" width="8" style="21" customWidth="1"/>
    <col min="15115" max="15115" width="10.81640625" style="21" customWidth="1"/>
    <col min="15116" max="15360" width="9.81640625" style="21"/>
    <col min="15361" max="15361" width="10.453125" style="21" customWidth="1"/>
    <col min="15362" max="15362" width="7.08984375" style="21" customWidth="1"/>
    <col min="15363" max="15363" width="12.81640625" style="21" customWidth="1"/>
    <col min="15364" max="15364" width="9.81640625" style="21"/>
    <col min="15365" max="15365" width="4.81640625" style="21" customWidth="1"/>
    <col min="15366" max="15366" width="14.453125" style="21" customWidth="1"/>
    <col min="15367" max="15367" width="16.26953125" style="21" customWidth="1"/>
    <col min="15368" max="15368" width="6.90625" style="21" customWidth="1"/>
    <col min="15369" max="15369" width="7" style="21" customWidth="1"/>
    <col min="15370" max="15370" width="8" style="21" customWidth="1"/>
    <col min="15371" max="15371" width="10.81640625" style="21" customWidth="1"/>
    <col min="15372" max="15616" width="9.81640625" style="21"/>
    <col min="15617" max="15617" width="10.453125" style="21" customWidth="1"/>
    <col min="15618" max="15618" width="7.08984375" style="21" customWidth="1"/>
    <col min="15619" max="15619" width="12.81640625" style="21" customWidth="1"/>
    <col min="15620" max="15620" width="9.81640625" style="21"/>
    <col min="15621" max="15621" width="4.81640625" style="21" customWidth="1"/>
    <col min="15622" max="15622" width="14.453125" style="21" customWidth="1"/>
    <col min="15623" max="15623" width="16.26953125" style="21" customWidth="1"/>
    <col min="15624" max="15624" width="6.90625" style="21" customWidth="1"/>
    <col min="15625" max="15625" width="7" style="21" customWidth="1"/>
    <col min="15626" max="15626" width="8" style="21" customWidth="1"/>
    <col min="15627" max="15627" width="10.81640625" style="21" customWidth="1"/>
    <col min="15628" max="15872" width="9.81640625" style="21"/>
    <col min="15873" max="15873" width="10.453125" style="21" customWidth="1"/>
    <col min="15874" max="15874" width="7.08984375" style="21" customWidth="1"/>
    <col min="15875" max="15875" width="12.81640625" style="21" customWidth="1"/>
    <col min="15876" max="15876" width="9.81640625" style="21"/>
    <col min="15877" max="15877" width="4.81640625" style="21" customWidth="1"/>
    <col min="15878" max="15878" width="14.453125" style="21" customWidth="1"/>
    <col min="15879" max="15879" width="16.26953125" style="21" customWidth="1"/>
    <col min="15880" max="15880" width="6.90625" style="21" customWidth="1"/>
    <col min="15881" max="15881" width="7" style="21" customWidth="1"/>
    <col min="15882" max="15882" width="8" style="21" customWidth="1"/>
    <col min="15883" max="15883" width="10.81640625" style="21" customWidth="1"/>
    <col min="15884" max="16128" width="9.81640625" style="21"/>
    <col min="16129" max="16129" width="10.453125" style="21" customWidth="1"/>
    <col min="16130" max="16130" width="7.08984375" style="21" customWidth="1"/>
    <col min="16131" max="16131" width="12.81640625" style="21" customWidth="1"/>
    <col min="16132" max="16132" width="9.81640625" style="21"/>
    <col min="16133" max="16133" width="4.81640625" style="21" customWidth="1"/>
    <col min="16134" max="16134" width="14.453125" style="21" customWidth="1"/>
    <col min="16135" max="16135" width="16.26953125" style="21" customWidth="1"/>
    <col min="16136" max="16136" width="6.90625" style="21" customWidth="1"/>
    <col min="16137" max="16137" width="7" style="21" customWidth="1"/>
    <col min="16138" max="16138" width="8" style="21" customWidth="1"/>
    <col min="16139" max="16139" width="10.81640625" style="21" customWidth="1"/>
    <col min="16140" max="16384" width="9.81640625" style="21"/>
  </cols>
  <sheetData>
    <row r="1" spans="1:11" customFormat="1" ht="46.5" customHeight="1">
      <c r="A1" s="166" t="s">
        <v>656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customFormat="1" ht="14.25" customHeight="1">
      <c r="A2" s="167" t="s">
        <v>753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1" customFormat="1" ht="18.75" customHeight="1">
      <c r="A3" s="41" t="s">
        <v>754</v>
      </c>
      <c r="B3" s="168" t="s">
        <v>167</v>
      </c>
      <c r="C3" s="168"/>
      <c r="D3" s="168"/>
      <c r="E3" s="168"/>
      <c r="F3" s="168"/>
      <c r="G3" s="168"/>
      <c r="H3" s="168"/>
      <c r="I3" s="168"/>
      <c r="J3" s="168"/>
      <c r="K3" s="168"/>
    </row>
    <row r="4" spans="1:11" customFormat="1" ht="26.5" customHeight="1">
      <c r="A4" s="15" t="s">
        <v>756</v>
      </c>
      <c r="B4" s="169" t="s">
        <v>842</v>
      </c>
      <c r="C4" s="169"/>
      <c r="D4" s="169"/>
      <c r="E4" s="169"/>
      <c r="F4" s="169" t="s">
        <v>758</v>
      </c>
      <c r="G4" s="169"/>
      <c r="H4" s="169" t="s">
        <v>843</v>
      </c>
      <c r="I4" s="169"/>
      <c r="J4" s="169"/>
      <c r="K4" s="169"/>
    </row>
    <row r="5" spans="1:11" customFormat="1" ht="33" customHeight="1">
      <c r="A5" s="15" t="s">
        <v>760</v>
      </c>
      <c r="B5" s="170" t="s">
        <v>167</v>
      </c>
      <c r="C5" s="171"/>
      <c r="D5" s="171"/>
      <c r="E5" s="172"/>
      <c r="F5" s="169" t="s">
        <v>762</v>
      </c>
      <c r="G5" s="169"/>
      <c r="H5" s="173">
        <v>300</v>
      </c>
      <c r="I5" s="173"/>
      <c r="J5" s="173"/>
      <c r="K5" s="173"/>
    </row>
    <row r="6" spans="1:11" customFormat="1" ht="57" customHeight="1">
      <c r="A6" s="42" t="s">
        <v>763</v>
      </c>
      <c r="B6" s="174" t="s">
        <v>844</v>
      </c>
      <c r="C6" s="175"/>
      <c r="D6" s="175"/>
      <c r="E6" s="175"/>
      <c r="F6" s="175"/>
      <c r="G6" s="175"/>
      <c r="H6" s="175"/>
      <c r="I6" s="175"/>
      <c r="J6" s="175"/>
      <c r="K6" s="176"/>
    </row>
    <row r="7" spans="1:11" customFormat="1" ht="21" customHeight="1">
      <c r="A7" s="206" t="s">
        <v>765</v>
      </c>
      <c r="B7" s="177" t="s">
        <v>766</v>
      </c>
      <c r="C7" s="178"/>
      <c r="D7" s="179" t="s">
        <v>670</v>
      </c>
      <c r="E7" s="180"/>
      <c r="F7" s="180"/>
      <c r="G7" s="181"/>
      <c r="H7" s="182" t="s">
        <v>767</v>
      </c>
      <c r="I7" s="182"/>
      <c r="J7" s="182"/>
      <c r="K7" s="182"/>
    </row>
    <row r="8" spans="1:11" customFormat="1" ht="24" customHeight="1">
      <c r="A8" s="207"/>
      <c r="B8" s="183" t="s">
        <v>845</v>
      </c>
      <c r="C8" s="183"/>
      <c r="D8" s="184">
        <v>44531</v>
      </c>
      <c r="E8" s="185"/>
      <c r="F8" s="185"/>
      <c r="G8" s="186"/>
      <c r="H8" s="184">
        <v>44562</v>
      </c>
      <c r="I8" s="185"/>
      <c r="J8" s="185"/>
      <c r="K8" s="186"/>
    </row>
    <row r="9" spans="1:11" customFormat="1" ht="27" customHeight="1">
      <c r="A9" s="207"/>
      <c r="B9" s="183" t="s">
        <v>846</v>
      </c>
      <c r="C9" s="183"/>
      <c r="D9" s="184">
        <v>44562</v>
      </c>
      <c r="E9" s="185"/>
      <c r="F9" s="185"/>
      <c r="G9" s="186"/>
      <c r="H9" s="184">
        <v>44897</v>
      </c>
      <c r="I9" s="185"/>
      <c r="J9" s="185"/>
      <c r="K9" s="186"/>
    </row>
    <row r="10" spans="1:11" customFormat="1" ht="32.25" customHeight="1">
      <c r="A10" s="15" t="s">
        <v>770</v>
      </c>
      <c r="B10" s="187" t="s">
        <v>847</v>
      </c>
      <c r="C10" s="188"/>
      <c r="D10" s="188"/>
      <c r="E10" s="188"/>
      <c r="F10" s="188"/>
      <c r="G10" s="188"/>
      <c r="H10" s="188"/>
      <c r="I10" s="188"/>
      <c r="J10" s="188"/>
      <c r="K10" s="189"/>
    </row>
    <row r="11" spans="1:11" customFormat="1" ht="47.5" customHeight="1">
      <c r="A11" s="15" t="s">
        <v>772</v>
      </c>
      <c r="B11" s="187" t="s">
        <v>848</v>
      </c>
      <c r="C11" s="188"/>
      <c r="D11" s="188"/>
      <c r="E11" s="188"/>
      <c r="F11" s="188"/>
      <c r="G11" s="188"/>
      <c r="H11" s="188"/>
      <c r="I11" s="188"/>
      <c r="J11" s="188"/>
      <c r="K11" s="189"/>
    </row>
    <row r="12" spans="1:11" ht="27.5" customHeight="1">
      <c r="A12" s="169" t="s">
        <v>774</v>
      </c>
      <c r="B12" s="190" t="s">
        <v>775</v>
      </c>
      <c r="C12" s="190"/>
      <c r="D12" s="190" t="s">
        <v>776</v>
      </c>
      <c r="E12" s="190"/>
      <c r="F12" s="15" t="s">
        <v>777</v>
      </c>
      <c r="G12" s="32" t="s">
        <v>778</v>
      </c>
      <c r="H12" s="190" t="s">
        <v>683</v>
      </c>
      <c r="I12" s="190"/>
      <c r="J12" s="190" t="s">
        <v>684</v>
      </c>
      <c r="K12" s="190"/>
    </row>
    <row r="13" spans="1:11" ht="31.5" customHeight="1">
      <c r="A13" s="173"/>
      <c r="B13" s="169" t="s">
        <v>779</v>
      </c>
      <c r="C13" s="169"/>
      <c r="D13" s="208" t="s">
        <v>780</v>
      </c>
      <c r="E13" s="209"/>
      <c r="F13" s="36" t="s">
        <v>849</v>
      </c>
      <c r="G13" s="36" t="s">
        <v>850</v>
      </c>
      <c r="H13" s="191" t="s">
        <v>851</v>
      </c>
      <c r="I13" s="186"/>
      <c r="J13" s="191" t="s">
        <v>689</v>
      </c>
      <c r="K13" s="186"/>
    </row>
    <row r="14" spans="1:11" ht="31.5" customHeight="1">
      <c r="A14" s="173"/>
      <c r="B14" s="169"/>
      <c r="C14" s="169"/>
      <c r="D14" s="208" t="s">
        <v>787</v>
      </c>
      <c r="E14" s="209"/>
      <c r="F14" s="36" t="s">
        <v>852</v>
      </c>
      <c r="G14" s="36" t="s">
        <v>853</v>
      </c>
      <c r="H14" s="192">
        <v>1</v>
      </c>
      <c r="I14" s="193"/>
      <c r="J14" s="191" t="s">
        <v>689</v>
      </c>
      <c r="K14" s="186"/>
    </row>
    <row r="15" spans="1:11" ht="27" customHeight="1">
      <c r="A15" s="173"/>
      <c r="B15" s="169"/>
      <c r="C15" s="169"/>
      <c r="D15" s="210"/>
      <c r="E15" s="211"/>
      <c r="F15" s="43" t="s">
        <v>854</v>
      </c>
      <c r="G15" s="43" t="s">
        <v>855</v>
      </c>
      <c r="H15" s="192">
        <v>1</v>
      </c>
      <c r="I15" s="193"/>
      <c r="J15" s="191" t="s">
        <v>689</v>
      </c>
      <c r="K15" s="186"/>
    </row>
    <row r="16" spans="1:11" ht="31.5" customHeight="1">
      <c r="A16" s="173"/>
      <c r="B16" s="169"/>
      <c r="C16" s="169"/>
      <c r="D16" s="194" t="s">
        <v>794</v>
      </c>
      <c r="E16" s="194"/>
      <c r="F16" s="44" t="s">
        <v>795</v>
      </c>
      <c r="G16" s="44" t="s">
        <v>795</v>
      </c>
      <c r="H16" s="195">
        <v>1</v>
      </c>
      <c r="I16" s="145"/>
      <c r="J16" s="191" t="s">
        <v>689</v>
      </c>
      <c r="K16" s="186"/>
    </row>
    <row r="17" spans="1:11" ht="31.5" customHeight="1">
      <c r="A17" s="173"/>
      <c r="B17" s="169"/>
      <c r="C17" s="169"/>
      <c r="D17" s="208" t="s">
        <v>797</v>
      </c>
      <c r="E17" s="209"/>
      <c r="F17" s="44" t="s">
        <v>798</v>
      </c>
      <c r="G17" s="44" t="s">
        <v>799</v>
      </c>
      <c r="H17" s="196">
        <v>1</v>
      </c>
      <c r="I17" s="197"/>
      <c r="J17" s="191" t="s">
        <v>689</v>
      </c>
      <c r="K17" s="186"/>
    </row>
    <row r="18" spans="1:11" ht="31.5" customHeight="1">
      <c r="A18" s="173"/>
      <c r="B18" s="169"/>
      <c r="C18" s="169"/>
      <c r="D18" s="210"/>
      <c r="E18" s="211"/>
      <c r="F18" s="43" t="s">
        <v>856</v>
      </c>
      <c r="G18" s="43" t="s">
        <v>857</v>
      </c>
      <c r="H18" s="145" t="s">
        <v>858</v>
      </c>
      <c r="I18" s="145"/>
      <c r="J18" s="191" t="s">
        <v>689</v>
      </c>
      <c r="K18" s="186"/>
    </row>
    <row r="19" spans="1:11" ht="27" customHeight="1">
      <c r="A19" s="173"/>
      <c r="B19" s="214" t="s">
        <v>803</v>
      </c>
      <c r="C19" s="215"/>
      <c r="D19" s="194" t="s">
        <v>804</v>
      </c>
      <c r="E19" s="194"/>
      <c r="F19" s="43" t="s">
        <v>805</v>
      </c>
      <c r="G19" s="43"/>
      <c r="H19" s="198"/>
      <c r="I19" s="199"/>
      <c r="J19" s="187"/>
      <c r="K19" s="189"/>
    </row>
    <row r="20" spans="1:11" ht="37.5" customHeight="1">
      <c r="A20" s="173"/>
      <c r="B20" s="177"/>
      <c r="C20" s="216"/>
      <c r="D20" s="194" t="s">
        <v>806</v>
      </c>
      <c r="E20" s="194"/>
      <c r="F20" s="43" t="s">
        <v>859</v>
      </c>
      <c r="G20" s="43" t="s">
        <v>860</v>
      </c>
      <c r="H20" s="191" t="s">
        <v>861</v>
      </c>
      <c r="I20" s="186"/>
      <c r="J20" s="191" t="s">
        <v>689</v>
      </c>
      <c r="K20" s="186"/>
    </row>
    <row r="21" spans="1:11" ht="30.5" customHeight="1">
      <c r="A21" s="173"/>
      <c r="B21" s="177"/>
      <c r="C21" s="216"/>
      <c r="D21" s="194" t="s">
        <v>812</v>
      </c>
      <c r="E21" s="194"/>
      <c r="F21" s="36" t="s">
        <v>805</v>
      </c>
      <c r="G21" s="36"/>
      <c r="H21" s="194"/>
      <c r="I21" s="194"/>
      <c r="J21" s="191"/>
      <c r="K21" s="186"/>
    </row>
    <row r="22" spans="1:11" ht="34" customHeight="1">
      <c r="A22" s="173"/>
      <c r="B22" s="177"/>
      <c r="C22" s="216"/>
      <c r="D22" s="194" t="s">
        <v>813</v>
      </c>
      <c r="E22" s="194"/>
      <c r="F22" s="43" t="s">
        <v>862</v>
      </c>
      <c r="G22" s="45" t="s">
        <v>862</v>
      </c>
      <c r="H22" s="145" t="s">
        <v>863</v>
      </c>
      <c r="I22" s="145"/>
      <c r="J22" s="191" t="s">
        <v>689</v>
      </c>
      <c r="K22" s="186"/>
    </row>
    <row r="23" spans="1:11" ht="32" customHeight="1">
      <c r="A23" s="173"/>
      <c r="B23" s="177"/>
      <c r="C23" s="216"/>
      <c r="D23" s="208" t="s">
        <v>817</v>
      </c>
      <c r="E23" s="209"/>
      <c r="F23" s="43" t="s">
        <v>719</v>
      </c>
      <c r="G23" s="45" t="s">
        <v>719</v>
      </c>
      <c r="H23" s="204" t="s">
        <v>718</v>
      </c>
      <c r="I23" s="193"/>
      <c r="J23" s="191" t="s">
        <v>689</v>
      </c>
      <c r="K23" s="186"/>
    </row>
    <row r="24" spans="1:11" ht="33" customHeight="1">
      <c r="A24" s="173"/>
      <c r="B24" s="179"/>
      <c r="C24" s="181"/>
      <c r="D24" s="210"/>
      <c r="E24" s="211"/>
      <c r="F24" s="43" t="s">
        <v>818</v>
      </c>
      <c r="G24" s="43" t="s">
        <v>818</v>
      </c>
      <c r="H24" s="145" t="s">
        <v>718</v>
      </c>
      <c r="I24" s="145"/>
      <c r="J24" s="191" t="s">
        <v>689</v>
      </c>
      <c r="K24" s="186"/>
    </row>
    <row r="25" spans="1:11" customFormat="1" ht="75" customHeight="1">
      <c r="A25" s="15" t="s">
        <v>819</v>
      </c>
      <c r="B25" s="183" t="s">
        <v>864</v>
      </c>
      <c r="C25" s="183"/>
      <c r="D25" s="183"/>
      <c r="E25" s="183"/>
      <c r="F25" s="183"/>
      <c r="G25" s="183"/>
      <c r="H25" s="183"/>
      <c r="I25" s="183"/>
      <c r="J25" s="183"/>
      <c r="K25" s="183"/>
    </row>
    <row r="26" spans="1:11" ht="28">
      <c r="A26" s="169" t="s">
        <v>821</v>
      </c>
      <c r="B26" s="200" t="s">
        <v>822</v>
      </c>
      <c r="C26" s="200"/>
      <c r="D26" s="200"/>
      <c r="E26" s="200"/>
      <c r="F26" s="15" t="s">
        <v>823</v>
      </c>
      <c r="G26" s="15" t="s">
        <v>824</v>
      </c>
      <c r="H26" s="15" t="s">
        <v>825</v>
      </c>
      <c r="I26" s="15" t="s">
        <v>826</v>
      </c>
      <c r="J26" s="15" t="s">
        <v>825</v>
      </c>
      <c r="K26" s="15" t="s">
        <v>514</v>
      </c>
    </row>
    <row r="27" spans="1:11" ht="34" customHeight="1">
      <c r="A27" s="173"/>
      <c r="B27" s="15" t="s">
        <v>827</v>
      </c>
      <c r="C27" s="201" t="s">
        <v>865</v>
      </c>
      <c r="D27" s="202"/>
      <c r="E27" s="203"/>
      <c r="F27" s="15">
        <v>300</v>
      </c>
      <c r="G27" s="15" t="s">
        <v>866</v>
      </c>
      <c r="H27" s="15" t="s">
        <v>867</v>
      </c>
      <c r="I27" s="15">
        <v>200</v>
      </c>
      <c r="J27" s="15" t="s">
        <v>868</v>
      </c>
      <c r="K27" s="15"/>
    </row>
    <row r="28" spans="1:11" ht="27.5" customHeight="1">
      <c r="A28" s="146" t="s">
        <v>836</v>
      </c>
      <c r="B28" s="146"/>
      <c r="C28" s="146"/>
      <c r="D28" s="146"/>
      <c r="E28" s="146"/>
      <c r="F28" s="146" t="s">
        <v>869</v>
      </c>
      <c r="G28" s="146"/>
      <c r="H28" s="146"/>
      <c r="I28" s="146"/>
      <c r="J28" s="146"/>
      <c r="K28" s="146"/>
    </row>
    <row r="29" spans="1:11" s="40" customFormat="1" ht="27.5" customHeight="1">
      <c r="A29" s="46" t="s">
        <v>748</v>
      </c>
      <c r="B29" s="46" t="s">
        <v>749</v>
      </c>
      <c r="C29" s="217" t="s">
        <v>750</v>
      </c>
      <c r="D29" s="217"/>
      <c r="E29" s="46"/>
      <c r="F29" s="218" t="s">
        <v>751</v>
      </c>
      <c r="G29" s="218"/>
      <c r="H29" s="46" t="s">
        <v>840</v>
      </c>
      <c r="I29" s="47"/>
      <c r="J29" s="46" t="s">
        <v>841</v>
      </c>
      <c r="K29" s="47"/>
    </row>
  </sheetData>
  <mergeCells count="70">
    <mergeCell ref="A28:E28"/>
    <mergeCell ref="F28:K28"/>
    <mergeCell ref="C29:D29"/>
    <mergeCell ref="F29:G29"/>
    <mergeCell ref="A7:A9"/>
    <mergeCell ref="A12:A24"/>
    <mergeCell ref="A26:A27"/>
    <mergeCell ref="B13:C18"/>
    <mergeCell ref="D14:E15"/>
    <mergeCell ref="D17:E18"/>
    <mergeCell ref="D23:E24"/>
    <mergeCell ref="B19:C24"/>
    <mergeCell ref="H24:I24"/>
    <mergeCell ref="J24:K24"/>
    <mergeCell ref="B25:K25"/>
    <mergeCell ref="B26:E26"/>
    <mergeCell ref="C27:E27"/>
    <mergeCell ref="D22:E22"/>
    <mergeCell ref="H22:I22"/>
    <mergeCell ref="J22:K22"/>
    <mergeCell ref="H23:I23"/>
    <mergeCell ref="J23:K23"/>
    <mergeCell ref="D20:E20"/>
    <mergeCell ref="H20:I20"/>
    <mergeCell ref="J20:K20"/>
    <mergeCell ref="D21:E21"/>
    <mergeCell ref="H21:I21"/>
    <mergeCell ref="J21:K21"/>
    <mergeCell ref="H17:I17"/>
    <mergeCell ref="J17:K17"/>
    <mergeCell ref="H18:I18"/>
    <mergeCell ref="J18:K18"/>
    <mergeCell ref="D19:E19"/>
    <mergeCell ref="H19:I19"/>
    <mergeCell ref="J19:K19"/>
    <mergeCell ref="H15:I15"/>
    <mergeCell ref="J15:K15"/>
    <mergeCell ref="D16:E16"/>
    <mergeCell ref="H16:I16"/>
    <mergeCell ref="J16:K16"/>
    <mergeCell ref="D13:E13"/>
    <mergeCell ref="H13:I13"/>
    <mergeCell ref="J13:K13"/>
    <mergeCell ref="H14:I14"/>
    <mergeCell ref="J14:K14"/>
    <mergeCell ref="B10:K10"/>
    <mergeCell ref="B11:K11"/>
    <mergeCell ref="B12:C12"/>
    <mergeCell ref="D12:E12"/>
    <mergeCell ref="H12:I12"/>
    <mergeCell ref="J12:K12"/>
    <mergeCell ref="B8:C8"/>
    <mergeCell ref="D8:G8"/>
    <mergeCell ref="H8:K8"/>
    <mergeCell ref="B9:C9"/>
    <mergeCell ref="D9:G9"/>
    <mergeCell ref="H9:K9"/>
    <mergeCell ref="B5:E5"/>
    <mergeCell ref="F5:G5"/>
    <mergeCell ref="H5:K5"/>
    <mergeCell ref="B6:K6"/>
    <mergeCell ref="B7:C7"/>
    <mergeCell ref="D7:G7"/>
    <mergeCell ref="H7:K7"/>
    <mergeCell ref="A1:K1"/>
    <mergeCell ref="A2:K2"/>
    <mergeCell ref="B3:K3"/>
    <mergeCell ref="B4:E4"/>
    <mergeCell ref="F4:G4"/>
    <mergeCell ref="H4:K4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O33"/>
  <sheetViews>
    <sheetView zoomScale="70" zoomScaleNormal="70" workbookViewId="0">
      <selection activeCell="X23" sqref="X23"/>
    </sheetView>
  </sheetViews>
  <sheetFormatPr defaultColWidth="9.81640625" defaultRowHeight="15.5"/>
  <cols>
    <col min="1" max="1" width="10.453125" style="10" customWidth="1"/>
    <col min="2" max="2" width="5.1796875" style="10" customWidth="1"/>
    <col min="3" max="3" width="9.90625" style="10" customWidth="1"/>
    <col min="4" max="4" width="9.81640625" style="10"/>
    <col min="5" max="5" width="6.26953125" style="10" customWidth="1"/>
    <col min="6" max="6" width="10.90625" style="10" customWidth="1"/>
    <col min="7" max="7" width="10.81640625" style="10" customWidth="1"/>
    <col min="8" max="8" width="6.90625" style="10" customWidth="1"/>
    <col min="9" max="9" width="6.7265625" style="10" customWidth="1"/>
    <col min="10" max="10" width="8" style="10" customWidth="1"/>
    <col min="11" max="11" width="8.7265625" style="10" customWidth="1"/>
    <col min="12" max="256" width="9.81640625" style="10"/>
    <col min="257" max="257" width="10.453125" style="10" customWidth="1"/>
    <col min="258" max="258" width="5.1796875" style="10" customWidth="1"/>
    <col min="259" max="259" width="9.90625" style="10" customWidth="1"/>
    <col min="260" max="260" width="9.81640625" style="10"/>
    <col min="261" max="261" width="6.26953125" style="10" customWidth="1"/>
    <col min="262" max="262" width="10.90625" style="10" customWidth="1"/>
    <col min="263" max="263" width="10.81640625" style="10" customWidth="1"/>
    <col min="264" max="264" width="6.90625" style="10" customWidth="1"/>
    <col min="265" max="265" width="6.7265625" style="10" customWidth="1"/>
    <col min="266" max="266" width="8" style="10" customWidth="1"/>
    <col min="267" max="267" width="8.7265625" style="10" customWidth="1"/>
    <col min="268" max="512" width="9.81640625" style="10"/>
    <col min="513" max="513" width="10.453125" style="10" customWidth="1"/>
    <col min="514" max="514" width="5.1796875" style="10" customWidth="1"/>
    <col min="515" max="515" width="9.90625" style="10" customWidth="1"/>
    <col min="516" max="516" width="9.81640625" style="10"/>
    <col min="517" max="517" width="6.26953125" style="10" customWidth="1"/>
    <col min="518" max="518" width="10.90625" style="10" customWidth="1"/>
    <col min="519" max="519" width="10.81640625" style="10" customWidth="1"/>
    <col min="520" max="520" width="6.90625" style="10" customWidth="1"/>
    <col min="521" max="521" width="6.7265625" style="10" customWidth="1"/>
    <col min="522" max="522" width="8" style="10" customWidth="1"/>
    <col min="523" max="523" width="8.7265625" style="10" customWidth="1"/>
    <col min="524" max="768" width="9.81640625" style="10"/>
    <col min="769" max="769" width="10.453125" style="10" customWidth="1"/>
    <col min="770" max="770" width="5.1796875" style="10" customWidth="1"/>
    <col min="771" max="771" width="9.90625" style="10" customWidth="1"/>
    <col min="772" max="772" width="9.81640625" style="10"/>
    <col min="773" max="773" width="6.26953125" style="10" customWidth="1"/>
    <col min="774" max="774" width="10.90625" style="10" customWidth="1"/>
    <col min="775" max="775" width="10.81640625" style="10" customWidth="1"/>
    <col min="776" max="776" width="6.90625" style="10" customWidth="1"/>
    <col min="777" max="777" width="6.7265625" style="10" customWidth="1"/>
    <col min="778" max="778" width="8" style="10" customWidth="1"/>
    <col min="779" max="779" width="8.7265625" style="10" customWidth="1"/>
    <col min="780" max="1024" width="9.81640625" style="10"/>
    <col min="1025" max="1025" width="10.453125" style="10" customWidth="1"/>
    <col min="1026" max="1026" width="5.1796875" style="10" customWidth="1"/>
    <col min="1027" max="1027" width="9.90625" style="10" customWidth="1"/>
    <col min="1028" max="1028" width="9.81640625" style="10"/>
    <col min="1029" max="1029" width="6.26953125" style="10" customWidth="1"/>
    <col min="1030" max="1030" width="10.90625" style="10" customWidth="1"/>
    <col min="1031" max="1031" width="10.81640625" style="10" customWidth="1"/>
    <col min="1032" max="1032" width="6.90625" style="10" customWidth="1"/>
    <col min="1033" max="1033" width="6.7265625" style="10" customWidth="1"/>
    <col min="1034" max="1034" width="8" style="10" customWidth="1"/>
    <col min="1035" max="1035" width="8.7265625" style="10" customWidth="1"/>
    <col min="1036" max="1280" width="9.81640625" style="10"/>
    <col min="1281" max="1281" width="10.453125" style="10" customWidth="1"/>
    <col min="1282" max="1282" width="5.1796875" style="10" customWidth="1"/>
    <col min="1283" max="1283" width="9.90625" style="10" customWidth="1"/>
    <col min="1284" max="1284" width="9.81640625" style="10"/>
    <col min="1285" max="1285" width="6.26953125" style="10" customWidth="1"/>
    <col min="1286" max="1286" width="10.90625" style="10" customWidth="1"/>
    <col min="1287" max="1287" width="10.81640625" style="10" customWidth="1"/>
    <col min="1288" max="1288" width="6.90625" style="10" customWidth="1"/>
    <col min="1289" max="1289" width="6.7265625" style="10" customWidth="1"/>
    <col min="1290" max="1290" width="8" style="10" customWidth="1"/>
    <col min="1291" max="1291" width="8.7265625" style="10" customWidth="1"/>
    <col min="1292" max="1536" width="9.81640625" style="10"/>
    <col min="1537" max="1537" width="10.453125" style="10" customWidth="1"/>
    <col min="1538" max="1538" width="5.1796875" style="10" customWidth="1"/>
    <col min="1539" max="1539" width="9.90625" style="10" customWidth="1"/>
    <col min="1540" max="1540" width="9.81640625" style="10"/>
    <col min="1541" max="1541" width="6.26953125" style="10" customWidth="1"/>
    <col min="1542" max="1542" width="10.90625" style="10" customWidth="1"/>
    <col min="1543" max="1543" width="10.81640625" style="10" customWidth="1"/>
    <col min="1544" max="1544" width="6.90625" style="10" customWidth="1"/>
    <col min="1545" max="1545" width="6.7265625" style="10" customWidth="1"/>
    <col min="1546" max="1546" width="8" style="10" customWidth="1"/>
    <col min="1547" max="1547" width="8.7265625" style="10" customWidth="1"/>
    <col min="1548" max="1792" width="9.81640625" style="10"/>
    <col min="1793" max="1793" width="10.453125" style="10" customWidth="1"/>
    <col min="1794" max="1794" width="5.1796875" style="10" customWidth="1"/>
    <col min="1795" max="1795" width="9.90625" style="10" customWidth="1"/>
    <col min="1796" max="1796" width="9.81640625" style="10"/>
    <col min="1797" max="1797" width="6.26953125" style="10" customWidth="1"/>
    <col min="1798" max="1798" width="10.90625" style="10" customWidth="1"/>
    <col min="1799" max="1799" width="10.81640625" style="10" customWidth="1"/>
    <col min="1800" max="1800" width="6.90625" style="10" customWidth="1"/>
    <col min="1801" max="1801" width="6.7265625" style="10" customWidth="1"/>
    <col min="1802" max="1802" width="8" style="10" customWidth="1"/>
    <col min="1803" max="1803" width="8.7265625" style="10" customWidth="1"/>
    <col min="1804" max="2048" width="9.81640625" style="10"/>
    <col min="2049" max="2049" width="10.453125" style="10" customWidth="1"/>
    <col min="2050" max="2050" width="5.1796875" style="10" customWidth="1"/>
    <col min="2051" max="2051" width="9.90625" style="10" customWidth="1"/>
    <col min="2052" max="2052" width="9.81640625" style="10"/>
    <col min="2053" max="2053" width="6.26953125" style="10" customWidth="1"/>
    <col min="2054" max="2054" width="10.90625" style="10" customWidth="1"/>
    <col min="2055" max="2055" width="10.81640625" style="10" customWidth="1"/>
    <col min="2056" max="2056" width="6.90625" style="10" customWidth="1"/>
    <col min="2057" max="2057" width="6.7265625" style="10" customWidth="1"/>
    <col min="2058" max="2058" width="8" style="10" customWidth="1"/>
    <col min="2059" max="2059" width="8.7265625" style="10" customWidth="1"/>
    <col min="2060" max="2304" width="9.81640625" style="10"/>
    <col min="2305" max="2305" width="10.453125" style="10" customWidth="1"/>
    <col min="2306" max="2306" width="5.1796875" style="10" customWidth="1"/>
    <col min="2307" max="2307" width="9.90625" style="10" customWidth="1"/>
    <col min="2308" max="2308" width="9.81640625" style="10"/>
    <col min="2309" max="2309" width="6.26953125" style="10" customWidth="1"/>
    <col min="2310" max="2310" width="10.90625" style="10" customWidth="1"/>
    <col min="2311" max="2311" width="10.81640625" style="10" customWidth="1"/>
    <col min="2312" max="2312" width="6.90625" style="10" customWidth="1"/>
    <col min="2313" max="2313" width="6.7265625" style="10" customWidth="1"/>
    <col min="2314" max="2314" width="8" style="10" customWidth="1"/>
    <col min="2315" max="2315" width="8.7265625" style="10" customWidth="1"/>
    <col min="2316" max="2560" width="9.81640625" style="10"/>
    <col min="2561" max="2561" width="10.453125" style="10" customWidth="1"/>
    <col min="2562" max="2562" width="5.1796875" style="10" customWidth="1"/>
    <col min="2563" max="2563" width="9.90625" style="10" customWidth="1"/>
    <col min="2564" max="2564" width="9.81640625" style="10"/>
    <col min="2565" max="2565" width="6.26953125" style="10" customWidth="1"/>
    <col min="2566" max="2566" width="10.90625" style="10" customWidth="1"/>
    <col min="2567" max="2567" width="10.81640625" style="10" customWidth="1"/>
    <col min="2568" max="2568" width="6.90625" style="10" customWidth="1"/>
    <col min="2569" max="2569" width="6.7265625" style="10" customWidth="1"/>
    <col min="2570" max="2570" width="8" style="10" customWidth="1"/>
    <col min="2571" max="2571" width="8.7265625" style="10" customWidth="1"/>
    <col min="2572" max="2816" width="9.81640625" style="10"/>
    <col min="2817" max="2817" width="10.453125" style="10" customWidth="1"/>
    <col min="2818" max="2818" width="5.1796875" style="10" customWidth="1"/>
    <col min="2819" max="2819" width="9.90625" style="10" customWidth="1"/>
    <col min="2820" max="2820" width="9.81640625" style="10"/>
    <col min="2821" max="2821" width="6.26953125" style="10" customWidth="1"/>
    <col min="2822" max="2822" width="10.90625" style="10" customWidth="1"/>
    <col min="2823" max="2823" width="10.81640625" style="10" customWidth="1"/>
    <col min="2824" max="2824" width="6.90625" style="10" customWidth="1"/>
    <col min="2825" max="2825" width="6.7265625" style="10" customWidth="1"/>
    <col min="2826" max="2826" width="8" style="10" customWidth="1"/>
    <col min="2827" max="2827" width="8.7265625" style="10" customWidth="1"/>
    <col min="2828" max="3072" width="9.81640625" style="10"/>
    <col min="3073" max="3073" width="10.453125" style="10" customWidth="1"/>
    <col min="3074" max="3074" width="5.1796875" style="10" customWidth="1"/>
    <col min="3075" max="3075" width="9.90625" style="10" customWidth="1"/>
    <col min="3076" max="3076" width="9.81640625" style="10"/>
    <col min="3077" max="3077" width="6.26953125" style="10" customWidth="1"/>
    <col min="3078" max="3078" width="10.90625" style="10" customWidth="1"/>
    <col min="3079" max="3079" width="10.81640625" style="10" customWidth="1"/>
    <col min="3080" max="3080" width="6.90625" style="10" customWidth="1"/>
    <col min="3081" max="3081" width="6.7265625" style="10" customWidth="1"/>
    <col min="3082" max="3082" width="8" style="10" customWidth="1"/>
    <col min="3083" max="3083" width="8.7265625" style="10" customWidth="1"/>
    <col min="3084" max="3328" width="9.81640625" style="10"/>
    <col min="3329" max="3329" width="10.453125" style="10" customWidth="1"/>
    <col min="3330" max="3330" width="5.1796875" style="10" customWidth="1"/>
    <col min="3331" max="3331" width="9.90625" style="10" customWidth="1"/>
    <col min="3332" max="3332" width="9.81640625" style="10"/>
    <col min="3333" max="3333" width="6.26953125" style="10" customWidth="1"/>
    <col min="3334" max="3334" width="10.90625" style="10" customWidth="1"/>
    <col min="3335" max="3335" width="10.81640625" style="10" customWidth="1"/>
    <col min="3336" max="3336" width="6.90625" style="10" customWidth="1"/>
    <col min="3337" max="3337" width="6.7265625" style="10" customWidth="1"/>
    <col min="3338" max="3338" width="8" style="10" customWidth="1"/>
    <col min="3339" max="3339" width="8.7265625" style="10" customWidth="1"/>
    <col min="3340" max="3584" width="9.81640625" style="10"/>
    <col min="3585" max="3585" width="10.453125" style="10" customWidth="1"/>
    <col min="3586" max="3586" width="5.1796875" style="10" customWidth="1"/>
    <col min="3587" max="3587" width="9.90625" style="10" customWidth="1"/>
    <col min="3588" max="3588" width="9.81640625" style="10"/>
    <col min="3589" max="3589" width="6.26953125" style="10" customWidth="1"/>
    <col min="3590" max="3590" width="10.90625" style="10" customWidth="1"/>
    <col min="3591" max="3591" width="10.81640625" style="10" customWidth="1"/>
    <col min="3592" max="3592" width="6.90625" style="10" customWidth="1"/>
    <col min="3593" max="3593" width="6.7265625" style="10" customWidth="1"/>
    <col min="3594" max="3594" width="8" style="10" customWidth="1"/>
    <col min="3595" max="3595" width="8.7265625" style="10" customWidth="1"/>
    <col min="3596" max="3840" width="9.81640625" style="10"/>
    <col min="3841" max="3841" width="10.453125" style="10" customWidth="1"/>
    <col min="3842" max="3842" width="5.1796875" style="10" customWidth="1"/>
    <col min="3843" max="3843" width="9.90625" style="10" customWidth="1"/>
    <col min="3844" max="3844" width="9.81640625" style="10"/>
    <col min="3845" max="3845" width="6.26953125" style="10" customWidth="1"/>
    <col min="3846" max="3846" width="10.90625" style="10" customWidth="1"/>
    <col min="3847" max="3847" width="10.81640625" style="10" customWidth="1"/>
    <col min="3848" max="3848" width="6.90625" style="10" customWidth="1"/>
    <col min="3849" max="3849" width="6.7265625" style="10" customWidth="1"/>
    <col min="3850" max="3850" width="8" style="10" customWidth="1"/>
    <col min="3851" max="3851" width="8.7265625" style="10" customWidth="1"/>
    <col min="3852" max="4096" width="9.81640625" style="10"/>
    <col min="4097" max="4097" width="10.453125" style="10" customWidth="1"/>
    <col min="4098" max="4098" width="5.1796875" style="10" customWidth="1"/>
    <col min="4099" max="4099" width="9.90625" style="10" customWidth="1"/>
    <col min="4100" max="4100" width="9.81640625" style="10"/>
    <col min="4101" max="4101" width="6.26953125" style="10" customWidth="1"/>
    <col min="4102" max="4102" width="10.90625" style="10" customWidth="1"/>
    <col min="4103" max="4103" width="10.81640625" style="10" customWidth="1"/>
    <col min="4104" max="4104" width="6.90625" style="10" customWidth="1"/>
    <col min="4105" max="4105" width="6.7265625" style="10" customWidth="1"/>
    <col min="4106" max="4106" width="8" style="10" customWidth="1"/>
    <col min="4107" max="4107" width="8.7265625" style="10" customWidth="1"/>
    <col min="4108" max="4352" width="9.81640625" style="10"/>
    <col min="4353" max="4353" width="10.453125" style="10" customWidth="1"/>
    <col min="4354" max="4354" width="5.1796875" style="10" customWidth="1"/>
    <col min="4355" max="4355" width="9.90625" style="10" customWidth="1"/>
    <col min="4356" max="4356" width="9.81640625" style="10"/>
    <col min="4357" max="4357" width="6.26953125" style="10" customWidth="1"/>
    <col min="4358" max="4358" width="10.90625" style="10" customWidth="1"/>
    <col min="4359" max="4359" width="10.81640625" style="10" customWidth="1"/>
    <col min="4360" max="4360" width="6.90625" style="10" customWidth="1"/>
    <col min="4361" max="4361" width="6.7265625" style="10" customWidth="1"/>
    <col min="4362" max="4362" width="8" style="10" customWidth="1"/>
    <col min="4363" max="4363" width="8.7265625" style="10" customWidth="1"/>
    <col min="4364" max="4608" width="9.81640625" style="10"/>
    <col min="4609" max="4609" width="10.453125" style="10" customWidth="1"/>
    <col min="4610" max="4610" width="5.1796875" style="10" customWidth="1"/>
    <col min="4611" max="4611" width="9.90625" style="10" customWidth="1"/>
    <col min="4612" max="4612" width="9.81640625" style="10"/>
    <col min="4613" max="4613" width="6.26953125" style="10" customWidth="1"/>
    <col min="4614" max="4614" width="10.90625" style="10" customWidth="1"/>
    <col min="4615" max="4615" width="10.81640625" style="10" customWidth="1"/>
    <col min="4616" max="4616" width="6.90625" style="10" customWidth="1"/>
    <col min="4617" max="4617" width="6.7265625" style="10" customWidth="1"/>
    <col min="4618" max="4618" width="8" style="10" customWidth="1"/>
    <col min="4619" max="4619" width="8.7265625" style="10" customWidth="1"/>
    <col min="4620" max="4864" width="9.81640625" style="10"/>
    <col min="4865" max="4865" width="10.453125" style="10" customWidth="1"/>
    <col min="4866" max="4866" width="5.1796875" style="10" customWidth="1"/>
    <col min="4867" max="4867" width="9.90625" style="10" customWidth="1"/>
    <col min="4868" max="4868" width="9.81640625" style="10"/>
    <col min="4869" max="4869" width="6.26953125" style="10" customWidth="1"/>
    <col min="4870" max="4870" width="10.90625" style="10" customWidth="1"/>
    <col min="4871" max="4871" width="10.81640625" style="10" customWidth="1"/>
    <col min="4872" max="4872" width="6.90625" style="10" customWidth="1"/>
    <col min="4873" max="4873" width="6.7265625" style="10" customWidth="1"/>
    <col min="4874" max="4874" width="8" style="10" customWidth="1"/>
    <col min="4875" max="4875" width="8.7265625" style="10" customWidth="1"/>
    <col min="4876" max="5120" width="9.81640625" style="10"/>
    <col min="5121" max="5121" width="10.453125" style="10" customWidth="1"/>
    <col min="5122" max="5122" width="5.1796875" style="10" customWidth="1"/>
    <col min="5123" max="5123" width="9.90625" style="10" customWidth="1"/>
    <col min="5124" max="5124" width="9.81640625" style="10"/>
    <col min="5125" max="5125" width="6.26953125" style="10" customWidth="1"/>
    <col min="5126" max="5126" width="10.90625" style="10" customWidth="1"/>
    <col min="5127" max="5127" width="10.81640625" style="10" customWidth="1"/>
    <col min="5128" max="5128" width="6.90625" style="10" customWidth="1"/>
    <col min="5129" max="5129" width="6.7265625" style="10" customWidth="1"/>
    <col min="5130" max="5130" width="8" style="10" customWidth="1"/>
    <col min="5131" max="5131" width="8.7265625" style="10" customWidth="1"/>
    <col min="5132" max="5376" width="9.81640625" style="10"/>
    <col min="5377" max="5377" width="10.453125" style="10" customWidth="1"/>
    <col min="5378" max="5378" width="5.1796875" style="10" customWidth="1"/>
    <col min="5379" max="5379" width="9.90625" style="10" customWidth="1"/>
    <col min="5380" max="5380" width="9.81640625" style="10"/>
    <col min="5381" max="5381" width="6.26953125" style="10" customWidth="1"/>
    <col min="5382" max="5382" width="10.90625" style="10" customWidth="1"/>
    <col min="5383" max="5383" width="10.81640625" style="10" customWidth="1"/>
    <col min="5384" max="5384" width="6.90625" style="10" customWidth="1"/>
    <col min="5385" max="5385" width="6.7265625" style="10" customWidth="1"/>
    <col min="5386" max="5386" width="8" style="10" customWidth="1"/>
    <col min="5387" max="5387" width="8.7265625" style="10" customWidth="1"/>
    <col min="5388" max="5632" width="9.81640625" style="10"/>
    <col min="5633" max="5633" width="10.453125" style="10" customWidth="1"/>
    <col min="5634" max="5634" width="5.1796875" style="10" customWidth="1"/>
    <col min="5635" max="5635" width="9.90625" style="10" customWidth="1"/>
    <col min="5636" max="5636" width="9.81640625" style="10"/>
    <col min="5637" max="5637" width="6.26953125" style="10" customWidth="1"/>
    <col min="5638" max="5638" width="10.90625" style="10" customWidth="1"/>
    <col min="5639" max="5639" width="10.81640625" style="10" customWidth="1"/>
    <col min="5640" max="5640" width="6.90625" style="10" customWidth="1"/>
    <col min="5641" max="5641" width="6.7265625" style="10" customWidth="1"/>
    <col min="5642" max="5642" width="8" style="10" customWidth="1"/>
    <col min="5643" max="5643" width="8.7265625" style="10" customWidth="1"/>
    <col min="5644" max="5888" width="9.81640625" style="10"/>
    <col min="5889" max="5889" width="10.453125" style="10" customWidth="1"/>
    <col min="5890" max="5890" width="5.1796875" style="10" customWidth="1"/>
    <col min="5891" max="5891" width="9.90625" style="10" customWidth="1"/>
    <col min="5892" max="5892" width="9.81640625" style="10"/>
    <col min="5893" max="5893" width="6.26953125" style="10" customWidth="1"/>
    <col min="5894" max="5894" width="10.90625" style="10" customWidth="1"/>
    <col min="5895" max="5895" width="10.81640625" style="10" customWidth="1"/>
    <col min="5896" max="5896" width="6.90625" style="10" customWidth="1"/>
    <col min="5897" max="5897" width="6.7265625" style="10" customWidth="1"/>
    <col min="5898" max="5898" width="8" style="10" customWidth="1"/>
    <col min="5899" max="5899" width="8.7265625" style="10" customWidth="1"/>
    <col min="5900" max="6144" width="9.81640625" style="10"/>
    <col min="6145" max="6145" width="10.453125" style="10" customWidth="1"/>
    <col min="6146" max="6146" width="5.1796875" style="10" customWidth="1"/>
    <col min="6147" max="6147" width="9.90625" style="10" customWidth="1"/>
    <col min="6148" max="6148" width="9.81640625" style="10"/>
    <col min="6149" max="6149" width="6.26953125" style="10" customWidth="1"/>
    <col min="6150" max="6150" width="10.90625" style="10" customWidth="1"/>
    <col min="6151" max="6151" width="10.81640625" style="10" customWidth="1"/>
    <col min="6152" max="6152" width="6.90625" style="10" customWidth="1"/>
    <col min="6153" max="6153" width="6.7265625" style="10" customWidth="1"/>
    <col min="6154" max="6154" width="8" style="10" customWidth="1"/>
    <col min="6155" max="6155" width="8.7265625" style="10" customWidth="1"/>
    <col min="6156" max="6400" width="9.81640625" style="10"/>
    <col min="6401" max="6401" width="10.453125" style="10" customWidth="1"/>
    <col min="6402" max="6402" width="5.1796875" style="10" customWidth="1"/>
    <col min="6403" max="6403" width="9.90625" style="10" customWidth="1"/>
    <col min="6404" max="6404" width="9.81640625" style="10"/>
    <col min="6405" max="6405" width="6.26953125" style="10" customWidth="1"/>
    <col min="6406" max="6406" width="10.90625" style="10" customWidth="1"/>
    <col min="6407" max="6407" width="10.81640625" style="10" customWidth="1"/>
    <col min="6408" max="6408" width="6.90625" style="10" customWidth="1"/>
    <col min="6409" max="6409" width="6.7265625" style="10" customWidth="1"/>
    <col min="6410" max="6410" width="8" style="10" customWidth="1"/>
    <col min="6411" max="6411" width="8.7265625" style="10" customWidth="1"/>
    <col min="6412" max="6656" width="9.81640625" style="10"/>
    <col min="6657" max="6657" width="10.453125" style="10" customWidth="1"/>
    <col min="6658" max="6658" width="5.1796875" style="10" customWidth="1"/>
    <col min="6659" max="6659" width="9.90625" style="10" customWidth="1"/>
    <col min="6660" max="6660" width="9.81640625" style="10"/>
    <col min="6661" max="6661" width="6.26953125" style="10" customWidth="1"/>
    <col min="6662" max="6662" width="10.90625" style="10" customWidth="1"/>
    <col min="6663" max="6663" width="10.81640625" style="10" customWidth="1"/>
    <col min="6664" max="6664" width="6.90625" style="10" customWidth="1"/>
    <col min="6665" max="6665" width="6.7265625" style="10" customWidth="1"/>
    <col min="6666" max="6666" width="8" style="10" customWidth="1"/>
    <col min="6667" max="6667" width="8.7265625" style="10" customWidth="1"/>
    <col min="6668" max="6912" width="9.81640625" style="10"/>
    <col min="6913" max="6913" width="10.453125" style="10" customWidth="1"/>
    <col min="6914" max="6914" width="5.1796875" style="10" customWidth="1"/>
    <col min="6915" max="6915" width="9.90625" style="10" customWidth="1"/>
    <col min="6916" max="6916" width="9.81640625" style="10"/>
    <col min="6917" max="6917" width="6.26953125" style="10" customWidth="1"/>
    <col min="6918" max="6918" width="10.90625" style="10" customWidth="1"/>
    <col min="6919" max="6919" width="10.81640625" style="10" customWidth="1"/>
    <col min="6920" max="6920" width="6.90625" style="10" customWidth="1"/>
    <col min="6921" max="6921" width="6.7265625" style="10" customWidth="1"/>
    <col min="6922" max="6922" width="8" style="10" customWidth="1"/>
    <col min="6923" max="6923" width="8.7265625" style="10" customWidth="1"/>
    <col min="6924" max="7168" width="9.81640625" style="10"/>
    <col min="7169" max="7169" width="10.453125" style="10" customWidth="1"/>
    <col min="7170" max="7170" width="5.1796875" style="10" customWidth="1"/>
    <col min="7171" max="7171" width="9.90625" style="10" customWidth="1"/>
    <col min="7172" max="7172" width="9.81640625" style="10"/>
    <col min="7173" max="7173" width="6.26953125" style="10" customWidth="1"/>
    <col min="7174" max="7174" width="10.90625" style="10" customWidth="1"/>
    <col min="7175" max="7175" width="10.81640625" style="10" customWidth="1"/>
    <col min="7176" max="7176" width="6.90625" style="10" customWidth="1"/>
    <col min="7177" max="7177" width="6.7265625" style="10" customWidth="1"/>
    <col min="7178" max="7178" width="8" style="10" customWidth="1"/>
    <col min="7179" max="7179" width="8.7265625" style="10" customWidth="1"/>
    <col min="7180" max="7424" width="9.81640625" style="10"/>
    <col min="7425" max="7425" width="10.453125" style="10" customWidth="1"/>
    <col min="7426" max="7426" width="5.1796875" style="10" customWidth="1"/>
    <col min="7427" max="7427" width="9.90625" style="10" customWidth="1"/>
    <col min="7428" max="7428" width="9.81640625" style="10"/>
    <col min="7429" max="7429" width="6.26953125" style="10" customWidth="1"/>
    <col min="7430" max="7430" width="10.90625" style="10" customWidth="1"/>
    <col min="7431" max="7431" width="10.81640625" style="10" customWidth="1"/>
    <col min="7432" max="7432" width="6.90625" style="10" customWidth="1"/>
    <col min="7433" max="7433" width="6.7265625" style="10" customWidth="1"/>
    <col min="7434" max="7434" width="8" style="10" customWidth="1"/>
    <col min="7435" max="7435" width="8.7265625" style="10" customWidth="1"/>
    <col min="7436" max="7680" width="9.81640625" style="10"/>
    <col min="7681" max="7681" width="10.453125" style="10" customWidth="1"/>
    <col min="7682" max="7682" width="5.1796875" style="10" customWidth="1"/>
    <col min="7683" max="7683" width="9.90625" style="10" customWidth="1"/>
    <col min="7684" max="7684" width="9.81640625" style="10"/>
    <col min="7685" max="7685" width="6.26953125" style="10" customWidth="1"/>
    <col min="7686" max="7686" width="10.90625" style="10" customWidth="1"/>
    <col min="7687" max="7687" width="10.81640625" style="10" customWidth="1"/>
    <col min="7688" max="7688" width="6.90625" style="10" customWidth="1"/>
    <col min="7689" max="7689" width="6.7265625" style="10" customWidth="1"/>
    <col min="7690" max="7690" width="8" style="10" customWidth="1"/>
    <col min="7691" max="7691" width="8.7265625" style="10" customWidth="1"/>
    <col min="7692" max="7936" width="9.81640625" style="10"/>
    <col min="7937" max="7937" width="10.453125" style="10" customWidth="1"/>
    <col min="7938" max="7938" width="5.1796875" style="10" customWidth="1"/>
    <col min="7939" max="7939" width="9.90625" style="10" customWidth="1"/>
    <col min="7940" max="7940" width="9.81640625" style="10"/>
    <col min="7941" max="7941" width="6.26953125" style="10" customWidth="1"/>
    <col min="7942" max="7942" width="10.90625" style="10" customWidth="1"/>
    <col min="7943" max="7943" width="10.81640625" style="10" customWidth="1"/>
    <col min="7944" max="7944" width="6.90625" style="10" customWidth="1"/>
    <col min="7945" max="7945" width="6.7265625" style="10" customWidth="1"/>
    <col min="7946" max="7946" width="8" style="10" customWidth="1"/>
    <col min="7947" max="7947" width="8.7265625" style="10" customWidth="1"/>
    <col min="7948" max="8192" width="9.81640625" style="10"/>
    <col min="8193" max="8193" width="10.453125" style="10" customWidth="1"/>
    <col min="8194" max="8194" width="5.1796875" style="10" customWidth="1"/>
    <col min="8195" max="8195" width="9.90625" style="10" customWidth="1"/>
    <col min="8196" max="8196" width="9.81640625" style="10"/>
    <col min="8197" max="8197" width="6.26953125" style="10" customWidth="1"/>
    <col min="8198" max="8198" width="10.90625" style="10" customWidth="1"/>
    <col min="8199" max="8199" width="10.81640625" style="10" customWidth="1"/>
    <col min="8200" max="8200" width="6.90625" style="10" customWidth="1"/>
    <col min="8201" max="8201" width="6.7265625" style="10" customWidth="1"/>
    <col min="8202" max="8202" width="8" style="10" customWidth="1"/>
    <col min="8203" max="8203" width="8.7265625" style="10" customWidth="1"/>
    <col min="8204" max="8448" width="9.81640625" style="10"/>
    <col min="8449" max="8449" width="10.453125" style="10" customWidth="1"/>
    <col min="8450" max="8450" width="5.1796875" style="10" customWidth="1"/>
    <col min="8451" max="8451" width="9.90625" style="10" customWidth="1"/>
    <col min="8452" max="8452" width="9.81640625" style="10"/>
    <col min="8453" max="8453" width="6.26953125" style="10" customWidth="1"/>
    <col min="8454" max="8454" width="10.90625" style="10" customWidth="1"/>
    <col min="8455" max="8455" width="10.81640625" style="10" customWidth="1"/>
    <col min="8456" max="8456" width="6.90625" style="10" customWidth="1"/>
    <col min="8457" max="8457" width="6.7265625" style="10" customWidth="1"/>
    <col min="8458" max="8458" width="8" style="10" customWidth="1"/>
    <col min="8459" max="8459" width="8.7265625" style="10" customWidth="1"/>
    <col min="8460" max="8704" width="9.81640625" style="10"/>
    <col min="8705" max="8705" width="10.453125" style="10" customWidth="1"/>
    <col min="8706" max="8706" width="5.1796875" style="10" customWidth="1"/>
    <col min="8707" max="8707" width="9.90625" style="10" customWidth="1"/>
    <col min="8708" max="8708" width="9.81640625" style="10"/>
    <col min="8709" max="8709" width="6.26953125" style="10" customWidth="1"/>
    <col min="8710" max="8710" width="10.90625" style="10" customWidth="1"/>
    <col min="8711" max="8711" width="10.81640625" style="10" customWidth="1"/>
    <col min="8712" max="8712" width="6.90625" style="10" customWidth="1"/>
    <col min="8713" max="8713" width="6.7265625" style="10" customWidth="1"/>
    <col min="8714" max="8714" width="8" style="10" customWidth="1"/>
    <col min="8715" max="8715" width="8.7265625" style="10" customWidth="1"/>
    <col min="8716" max="8960" width="9.81640625" style="10"/>
    <col min="8961" max="8961" width="10.453125" style="10" customWidth="1"/>
    <col min="8962" max="8962" width="5.1796875" style="10" customWidth="1"/>
    <col min="8963" max="8963" width="9.90625" style="10" customWidth="1"/>
    <col min="8964" max="8964" width="9.81640625" style="10"/>
    <col min="8965" max="8965" width="6.26953125" style="10" customWidth="1"/>
    <col min="8966" max="8966" width="10.90625" style="10" customWidth="1"/>
    <col min="8967" max="8967" width="10.81640625" style="10" customWidth="1"/>
    <col min="8968" max="8968" width="6.90625" style="10" customWidth="1"/>
    <col min="8969" max="8969" width="6.7265625" style="10" customWidth="1"/>
    <col min="8970" max="8970" width="8" style="10" customWidth="1"/>
    <col min="8971" max="8971" width="8.7265625" style="10" customWidth="1"/>
    <col min="8972" max="9216" width="9.81640625" style="10"/>
    <col min="9217" max="9217" width="10.453125" style="10" customWidth="1"/>
    <col min="9218" max="9218" width="5.1796875" style="10" customWidth="1"/>
    <col min="9219" max="9219" width="9.90625" style="10" customWidth="1"/>
    <col min="9220" max="9220" width="9.81640625" style="10"/>
    <col min="9221" max="9221" width="6.26953125" style="10" customWidth="1"/>
    <col min="9222" max="9222" width="10.90625" style="10" customWidth="1"/>
    <col min="9223" max="9223" width="10.81640625" style="10" customWidth="1"/>
    <col min="9224" max="9224" width="6.90625" style="10" customWidth="1"/>
    <col min="9225" max="9225" width="6.7265625" style="10" customWidth="1"/>
    <col min="9226" max="9226" width="8" style="10" customWidth="1"/>
    <col min="9227" max="9227" width="8.7265625" style="10" customWidth="1"/>
    <col min="9228" max="9472" width="9.81640625" style="10"/>
    <col min="9473" max="9473" width="10.453125" style="10" customWidth="1"/>
    <col min="9474" max="9474" width="5.1796875" style="10" customWidth="1"/>
    <col min="9475" max="9475" width="9.90625" style="10" customWidth="1"/>
    <col min="9476" max="9476" width="9.81640625" style="10"/>
    <col min="9477" max="9477" width="6.26953125" style="10" customWidth="1"/>
    <col min="9478" max="9478" width="10.90625" style="10" customWidth="1"/>
    <col min="9479" max="9479" width="10.81640625" style="10" customWidth="1"/>
    <col min="9480" max="9480" width="6.90625" style="10" customWidth="1"/>
    <col min="9481" max="9481" width="6.7265625" style="10" customWidth="1"/>
    <col min="9482" max="9482" width="8" style="10" customWidth="1"/>
    <col min="9483" max="9483" width="8.7265625" style="10" customWidth="1"/>
    <col min="9484" max="9728" width="9.81640625" style="10"/>
    <col min="9729" max="9729" width="10.453125" style="10" customWidth="1"/>
    <col min="9730" max="9730" width="5.1796875" style="10" customWidth="1"/>
    <col min="9731" max="9731" width="9.90625" style="10" customWidth="1"/>
    <col min="9732" max="9732" width="9.81640625" style="10"/>
    <col min="9733" max="9733" width="6.26953125" style="10" customWidth="1"/>
    <col min="9734" max="9734" width="10.90625" style="10" customWidth="1"/>
    <col min="9735" max="9735" width="10.81640625" style="10" customWidth="1"/>
    <col min="9736" max="9736" width="6.90625" style="10" customWidth="1"/>
    <col min="9737" max="9737" width="6.7265625" style="10" customWidth="1"/>
    <col min="9738" max="9738" width="8" style="10" customWidth="1"/>
    <col min="9739" max="9739" width="8.7265625" style="10" customWidth="1"/>
    <col min="9740" max="9984" width="9.81640625" style="10"/>
    <col min="9985" max="9985" width="10.453125" style="10" customWidth="1"/>
    <col min="9986" max="9986" width="5.1796875" style="10" customWidth="1"/>
    <col min="9987" max="9987" width="9.90625" style="10" customWidth="1"/>
    <col min="9988" max="9988" width="9.81640625" style="10"/>
    <col min="9989" max="9989" width="6.26953125" style="10" customWidth="1"/>
    <col min="9990" max="9990" width="10.90625" style="10" customWidth="1"/>
    <col min="9991" max="9991" width="10.81640625" style="10" customWidth="1"/>
    <col min="9992" max="9992" width="6.90625" style="10" customWidth="1"/>
    <col min="9993" max="9993" width="6.7265625" style="10" customWidth="1"/>
    <col min="9994" max="9994" width="8" style="10" customWidth="1"/>
    <col min="9995" max="9995" width="8.7265625" style="10" customWidth="1"/>
    <col min="9996" max="10240" width="9.81640625" style="10"/>
    <col min="10241" max="10241" width="10.453125" style="10" customWidth="1"/>
    <col min="10242" max="10242" width="5.1796875" style="10" customWidth="1"/>
    <col min="10243" max="10243" width="9.90625" style="10" customWidth="1"/>
    <col min="10244" max="10244" width="9.81640625" style="10"/>
    <col min="10245" max="10245" width="6.26953125" style="10" customWidth="1"/>
    <col min="10246" max="10246" width="10.90625" style="10" customWidth="1"/>
    <col min="10247" max="10247" width="10.81640625" style="10" customWidth="1"/>
    <col min="10248" max="10248" width="6.90625" style="10" customWidth="1"/>
    <col min="10249" max="10249" width="6.7265625" style="10" customWidth="1"/>
    <col min="10250" max="10250" width="8" style="10" customWidth="1"/>
    <col min="10251" max="10251" width="8.7265625" style="10" customWidth="1"/>
    <col min="10252" max="10496" width="9.81640625" style="10"/>
    <col min="10497" max="10497" width="10.453125" style="10" customWidth="1"/>
    <col min="10498" max="10498" width="5.1796875" style="10" customWidth="1"/>
    <col min="10499" max="10499" width="9.90625" style="10" customWidth="1"/>
    <col min="10500" max="10500" width="9.81640625" style="10"/>
    <col min="10501" max="10501" width="6.26953125" style="10" customWidth="1"/>
    <col min="10502" max="10502" width="10.90625" style="10" customWidth="1"/>
    <col min="10503" max="10503" width="10.81640625" style="10" customWidth="1"/>
    <col min="10504" max="10504" width="6.90625" style="10" customWidth="1"/>
    <col min="10505" max="10505" width="6.7265625" style="10" customWidth="1"/>
    <col min="10506" max="10506" width="8" style="10" customWidth="1"/>
    <col min="10507" max="10507" width="8.7265625" style="10" customWidth="1"/>
    <col min="10508" max="10752" width="9.81640625" style="10"/>
    <col min="10753" max="10753" width="10.453125" style="10" customWidth="1"/>
    <col min="10754" max="10754" width="5.1796875" style="10" customWidth="1"/>
    <col min="10755" max="10755" width="9.90625" style="10" customWidth="1"/>
    <col min="10756" max="10756" width="9.81640625" style="10"/>
    <col min="10757" max="10757" width="6.26953125" style="10" customWidth="1"/>
    <col min="10758" max="10758" width="10.90625" style="10" customWidth="1"/>
    <col min="10759" max="10759" width="10.81640625" style="10" customWidth="1"/>
    <col min="10760" max="10760" width="6.90625" style="10" customWidth="1"/>
    <col min="10761" max="10761" width="6.7265625" style="10" customWidth="1"/>
    <col min="10762" max="10762" width="8" style="10" customWidth="1"/>
    <col min="10763" max="10763" width="8.7265625" style="10" customWidth="1"/>
    <col min="10764" max="11008" width="9.81640625" style="10"/>
    <col min="11009" max="11009" width="10.453125" style="10" customWidth="1"/>
    <col min="11010" max="11010" width="5.1796875" style="10" customWidth="1"/>
    <col min="11011" max="11011" width="9.90625" style="10" customWidth="1"/>
    <col min="11012" max="11012" width="9.81640625" style="10"/>
    <col min="11013" max="11013" width="6.26953125" style="10" customWidth="1"/>
    <col min="11014" max="11014" width="10.90625" style="10" customWidth="1"/>
    <col min="11015" max="11015" width="10.81640625" style="10" customWidth="1"/>
    <col min="11016" max="11016" width="6.90625" style="10" customWidth="1"/>
    <col min="11017" max="11017" width="6.7265625" style="10" customWidth="1"/>
    <col min="11018" max="11018" width="8" style="10" customWidth="1"/>
    <col min="11019" max="11019" width="8.7265625" style="10" customWidth="1"/>
    <col min="11020" max="11264" width="9.81640625" style="10"/>
    <col min="11265" max="11265" width="10.453125" style="10" customWidth="1"/>
    <col min="11266" max="11266" width="5.1796875" style="10" customWidth="1"/>
    <col min="11267" max="11267" width="9.90625" style="10" customWidth="1"/>
    <col min="11268" max="11268" width="9.81640625" style="10"/>
    <col min="11269" max="11269" width="6.26953125" style="10" customWidth="1"/>
    <col min="11270" max="11270" width="10.90625" style="10" customWidth="1"/>
    <col min="11271" max="11271" width="10.81640625" style="10" customWidth="1"/>
    <col min="11272" max="11272" width="6.90625" style="10" customWidth="1"/>
    <col min="11273" max="11273" width="6.7265625" style="10" customWidth="1"/>
    <col min="11274" max="11274" width="8" style="10" customWidth="1"/>
    <col min="11275" max="11275" width="8.7265625" style="10" customWidth="1"/>
    <col min="11276" max="11520" width="9.81640625" style="10"/>
    <col min="11521" max="11521" width="10.453125" style="10" customWidth="1"/>
    <col min="11522" max="11522" width="5.1796875" style="10" customWidth="1"/>
    <col min="11523" max="11523" width="9.90625" style="10" customWidth="1"/>
    <col min="11524" max="11524" width="9.81640625" style="10"/>
    <col min="11525" max="11525" width="6.26953125" style="10" customWidth="1"/>
    <col min="11526" max="11526" width="10.90625" style="10" customWidth="1"/>
    <col min="11527" max="11527" width="10.81640625" style="10" customWidth="1"/>
    <col min="11528" max="11528" width="6.90625" style="10" customWidth="1"/>
    <col min="11529" max="11529" width="6.7265625" style="10" customWidth="1"/>
    <col min="11530" max="11530" width="8" style="10" customWidth="1"/>
    <col min="11531" max="11531" width="8.7265625" style="10" customWidth="1"/>
    <col min="11532" max="11776" width="9.81640625" style="10"/>
    <col min="11777" max="11777" width="10.453125" style="10" customWidth="1"/>
    <col min="11778" max="11778" width="5.1796875" style="10" customWidth="1"/>
    <col min="11779" max="11779" width="9.90625" style="10" customWidth="1"/>
    <col min="11780" max="11780" width="9.81640625" style="10"/>
    <col min="11781" max="11781" width="6.26953125" style="10" customWidth="1"/>
    <col min="11782" max="11782" width="10.90625" style="10" customWidth="1"/>
    <col min="11783" max="11783" width="10.81640625" style="10" customWidth="1"/>
    <col min="11784" max="11784" width="6.90625" style="10" customWidth="1"/>
    <col min="11785" max="11785" width="6.7265625" style="10" customWidth="1"/>
    <col min="11786" max="11786" width="8" style="10" customWidth="1"/>
    <col min="11787" max="11787" width="8.7265625" style="10" customWidth="1"/>
    <col min="11788" max="12032" width="9.81640625" style="10"/>
    <col min="12033" max="12033" width="10.453125" style="10" customWidth="1"/>
    <col min="12034" max="12034" width="5.1796875" style="10" customWidth="1"/>
    <col min="12035" max="12035" width="9.90625" style="10" customWidth="1"/>
    <col min="12036" max="12036" width="9.81640625" style="10"/>
    <col min="12037" max="12037" width="6.26953125" style="10" customWidth="1"/>
    <col min="12038" max="12038" width="10.90625" style="10" customWidth="1"/>
    <col min="12039" max="12039" width="10.81640625" style="10" customWidth="1"/>
    <col min="12040" max="12040" width="6.90625" style="10" customWidth="1"/>
    <col min="12041" max="12041" width="6.7265625" style="10" customWidth="1"/>
    <col min="12042" max="12042" width="8" style="10" customWidth="1"/>
    <col min="12043" max="12043" width="8.7265625" style="10" customWidth="1"/>
    <col min="12044" max="12288" width="9.81640625" style="10"/>
    <col min="12289" max="12289" width="10.453125" style="10" customWidth="1"/>
    <col min="12290" max="12290" width="5.1796875" style="10" customWidth="1"/>
    <col min="12291" max="12291" width="9.90625" style="10" customWidth="1"/>
    <col min="12292" max="12292" width="9.81640625" style="10"/>
    <col min="12293" max="12293" width="6.26953125" style="10" customWidth="1"/>
    <col min="12294" max="12294" width="10.90625" style="10" customWidth="1"/>
    <col min="12295" max="12295" width="10.81640625" style="10" customWidth="1"/>
    <col min="12296" max="12296" width="6.90625" style="10" customWidth="1"/>
    <col min="12297" max="12297" width="6.7265625" style="10" customWidth="1"/>
    <col min="12298" max="12298" width="8" style="10" customWidth="1"/>
    <col min="12299" max="12299" width="8.7265625" style="10" customWidth="1"/>
    <col min="12300" max="12544" width="9.81640625" style="10"/>
    <col min="12545" max="12545" width="10.453125" style="10" customWidth="1"/>
    <col min="12546" max="12546" width="5.1796875" style="10" customWidth="1"/>
    <col min="12547" max="12547" width="9.90625" style="10" customWidth="1"/>
    <col min="12548" max="12548" width="9.81640625" style="10"/>
    <col min="12549" max="12549" width="6.26953125" style="10" customWidth="1"/>
    <col min="12550" max="12550" width="10.90625" style="10" customWidth="1"/>
    <col min="12551" max="12551" width="10.81640625" style="10" customWidth="1"/>
    <col min="12552" max="12552" width="6.90625" style="10" customWidth="1"/>
    <col min="12553" max="12553" width="6.7265625" style="10" customWidth="1"/>
    <col min="12554" max="12554" width="8" style="10" customWidth="1"/>
    <col min="12555" max="12555" width="8.7265625" style="10" customWidth="1"/>
    <col min="12556" max="12800" width="9.81640625" style="10"/>
    <col min="12801" max="12801" width="10.453125" style="10" customWidth="1"/>
    <col min="12802" max="12802" width="5.1796875" style="10" customWidth="1"/>
    <col min="12803" max="12803" width="9.90625" style="10" customWidth="1"/>
    <col min="12804" max="12804" width="9.81640625" style="10"/>
    <col min="12805" max="12805" width="6.26953125" style="10" customWidth="1"/>
    <col min="12806" max="12806" width="10.90625" style="10" customWidth="1"/>
    <col min="12807" max="12807" width="10.81640625" style="10" customWidth="1"/>
    <col min="12808" max="12808" width="6.90625" style="10" customWidth="1"/>
    <col min="12809" max="12809" width="6.7265625" style="10" customWidth="1"/>
    <col min="12810" max="12810" width="8" style="10" customWidth="1"/>
    <col min="12811" max="12811" width="8.7265625" style="10" customWidth="1"/>
    <col min="12812" max="13056" width="9.81640625" style="10"/>
    <col min="13057" max="13057" width="10.453125" style="10" customWidth="1"/>
    <col min="13058" max="13058" width="5.1796875" style="10" customWidth="1"/>
    <col min="13059" max="13059" width="9.90625" style="10" customWidth="1"/>
    <col min="13060" max="13060" width="9.81640625" style="10"/>
    <col min="13061" max="13061" width="6.26953125" style="10" customWidth="1"/>
    <col min="13062" max="13062" width="10.90625" style="10" customWidth="1"/>
    <col min="13063" max="13063" width="10.81640625" style="10" customWidth="1"/>
    <col min="13064" max="13064" width="6.90625" style="10" customWidth="1"/>
    <col min="13065" max="13065" width="6.7265625" style="10" customWidth="1"/>
    <col min="13066" max="13066" width="8" style="10" customWidth="1"/>
    <col min="13067" max="13067" width="8.7265625" style="10" customWidth="1"/>
    <col min="13068" max="13312" width="9.81640625" style="10"/>
    <col min="13313" max="13313" width="10.453125" style="10" customWidth="1"/>
    <col min="13314" max="13314" width="5.1796875" style="10" customWidth="1"/>
    <col min="13315" max="13315" width="9.90625" style="10" customWidth="1"/>
    <col min="13316" max="13316" width="9.81640625" style="10"/>
    <col min="13317" max="13317" width="6.26953125" style="10" customWidth="1"/>
    <col min="13318" max="13318" width="10.90625" style="10" customWidth="1"/>
    <col min="13319" max="13319" width="10.81640625" style="10" customWidth="1"/>
    <col min="13320" max="13320" width="6.90625" style="10" customWidth="1"/>
    <col min="13321" max="13321" width="6.7265625" style="10" customWidth="1"/>
    <col min="13322" max="13322" width="8" style="10" customWidth="1"/>
    <col min="13323" max="13323" width="8.7265625" style="10" customWidth="1"/>
    <col min="13324" max="13568" width="9.81640625" style="10"/>
    <col min="13569" max="13569" width="10.453125" style="10" customWidth="1"/>
    <col min="13570" max="13570" width="5.1796875" style="10" customWidth="1"/>
    <col min="13571" max="13571" width="9.90625" style="10" customWidth="1"/>
    <col min="13572" max="13572" width="9.81640625" style="10"/>
    <col min="13573" max="13573" width="6.26953125" style="10" customWidth="1"/>
    <col min="13574" max="13574" width="10.90625" style="10" customWidth="1"/>
    <col min="13575" max="13575" width="10.81640625" style="10" customWidth="1"/>
    <col min="13576" max="13576" width="6.90625" style="10" customWidth="1"/>
    <col min="13577" max="13577" width="6.7265625" style="10" customWidth="1"/>
    <col min="13578" max="13578" width="8" style="10" customWidth="1"/>
    <col min="13579" max="13579" width="8.7265625" style="10" customWidth="1"/>
    <col min="13580" max="13824" width="9.81640625" style="10"/>
    <col min="13825" max="13825" width="10.453125" style="10" customWidth="1"/>
    <col min="13826" max="13826" width="5.1796875" style="10" customWidth="1"/>
    <col min="13827" max="13827" width="9.90625" style="10" customWidth="1"/>
    <col min="13828" max="13828" width="9.81640625" style="10"/>
    <col min="13829" max="13829" width="6.26953125" style="10" customWidth="1"/>
    <col min="13830" max="13830" width="10.90625" style="10" customWidth="1"/>
    <col min="13831" max="13831" width="10.81640625" style="10" customWidth="1"/>
    <col min="13832" max="13832" width="6.90625" style="10" customWidth="1"/>
    <col min="13833" max="13833" width="6.7265625" style="10" customWidth="1"/>
    <col min="13834" max="13834" width="8" style="10" customWidth="1"/>
    <col min="13835" max="13835" width="8.7265625" style="10" customWidth="1"/>
    <col min="13836" max="14080" width="9.81640625" style="10"/>
    <col min="14081" max="14081" width="10.453125" style="10" customWidth="1"/>
    <col min="14082" max="14082" width="5.1796875" style="10" customWidth="1"/>
    <col min="14083" max="14083" width="9.90625" style="10" customWidth="1"/>
    <col min="14084" max="14084" width="9.81640625" style="10"/>
    <col min="14085" max="14085" width="6.26953125" style="10" customWidth="1"/>
    <col min="14086" max="14086" width="10.90625" style="10" customWidth="1"/>
    <col min="14087" max="14087" width="10.81640625" style="10" customWidth="1"/>
    <col min="14088" max="14088" width="6.90625" style="10" customWidth="1"/>
    <col min="14089" max="14089" width="6.7265625" style="10" customWidth="1"/>
    <col min="14090" max="14090" width="8" style="10" customWidth="1"/>
    <col min="14091" max="14091" width="8.7265625" style="10" customWidth="1"/>
    <col min="14092" max="14336" width="9.81640625" style="10"/>
    <col min="14337" max="14337" width="10.453125" style="10" customWidth="1"/>
    <col min="14338" max="14338" width="5.1796875" style="10" customWidth="1"/>
    <col min="14339" max="14339" width="9.90625" style="10" customWidth="1"/>
    <col min="14340" max="14340" width="9.81640625" style="10"/>
    <col min="14341" max="14341" width="6.26953125" style="10" customWidth="1"/>
    <col min="14342" max="14342" width="10.90625" style="10" customWidth="1"/>
    <col min="14343" max="14343" width="10.81640625" style="10" customWidth="1"/>
    <col min="14344" max="14344" width="6.90625" style="10" customWidth="1"/>
    <col min="14345" max="14345" width="6.7265625" style="10" customWidth="1"/>
    <col min="14346" max="14346" width="8" style="10" customWidth="1"/>
    <col min="14347" max="14347" width="8.7265625" style="10" customWidth="1"/>
    <col min="14348" max="14592" width="9.81640625" style="10"/>
    <col min="14593" max="14593" width="10.453125" style="10" customWidth="1"/>
    <col min="14594" max="14594" width="5.1796875" style="10" customWidth="1"/>
    <col min="14595" max="14595" width="9.90625" style="10" customWidth="1"/>
    <col min="14596" max="14596" width="9.81640625" style="10"/>
    <col min="14597" max="14597" width="6.26953125" style="10" customWidth="1"/>
    <col min="14598" max="14598" width="10.90625" style="10" customWidth="1"/>
    <col min="14599" max="14599" width="10.81640625" style="10" customWidth="1"/>
    <col min="14600" max="14600" width="6.90625" style="10" customWidth="1"/>
    <col min="14601" max="14601" width="6.7265625" style="10" customWidth="1"/>
    <col min="14602" max="14602" width="8" style="10" customWidth="1"/>
    <col min="14603" max="14603" width="8.7265625" style="10" customWidth="1"/>
    <col min="14604" max="14848" width="9.81640625" style="10"/>
    <col min="14849" max="14849" width="10.453125" style="10" customWidth="1"/>
    <col min="14850" max="14850" width="5.1796875" style="10" customWidth="1"/>
    <col min="14851" max="14851" width="9.90625" style="10" customWidth="1"/>
    <col min="14852" max="14852" width="9.81640625" style="10"/>
    <col min="14853" max="14853" width="6.26953125" style="10" customWidth="1"/>
    <col min="14854" max="14854" width="10.90625" style="10" customWidth="1"/>
    <col min="14855" max="14855" width="10.81640625" style="10" customWidth="1"/>
    <col min="14856" max="14856" width="6.90625" style="10" customWidth="1"/>
    <col min="14857" max="14857" width="6.7265625" style="10" customWidth="1"/>
    <col min="14858" max="14858" width="8" style="10" customWidth="1"/>
    <col min="14859" max="14859" width="8.7265625" style="10" customWidth="1"/>
    <col min="14860" max="15104" width="9.81640625" style="10"/>
    <col min="15105" max="15105" width="10.453125" style="10" customWidth="1"/>
    <col min="15106" max="15106" width="5.1796875" style="10" customWidth="1"/>
    <col min="15107" max="15107" width="9.90625" style="10" customWidth="1"/>
    <col min="15108" max="15108" width="9.81640625" style="10"/>
    <col min="15109" max="15109" width="6.26953125" style="10" customWidth="1"/>
    <col min="15110" max="15110" width="10.90625" style="10" customWidth="1"/>
    <col min="15111" max="15111" width="10.81640625" style="10" customWidth="1"/>
    <col min="15112" max="15112" width="6.90625" style="10" customWidth="1"/>
    <col min="15113" max="15113" width="6.7265625" style="10" customWidth="1"/>
    <col min="15114" max="15114" width="8" style="10" customWidth="1"/>
    <col min="15115" max="15115" width="8.7265625" style="10" customWidth="1"/>
    <col min="15116" max="15360" width="9.81640625" style="10"/>
    <col min="15361" max="15361" width="10.453125" style="10" customWidth="1"/>
    <col min="15362" max="15362" width="5.1796875" style="10" customWidth="1"/>
    <col min="15363" max="15363" width="9.90625" style="10" customWidth="1"/>
    <col min="15364" max="15364" width="9.81640625" style="10"/>
    <col min="15365" max="15365" width="6.26953125" style="10" customWidth="1"/>
    <col min="15366" max="15366" width="10.90625" style="10" customWidth="1"/>
    <col min="15367" max="15367" width="10.81640625" style="10" customWidth="1"/>
    <col min="15368" max="15368" width="6.90625" style="10" customWidth="1"/>
    <col min="15369" max="15369" width="6.7265625" style="10" customWidth="1"/>
    <col min="15370" max="15370" width="8" style="10" customWidth="1"/>
    <col min="15371" max="15371" width="8.7265625" style="10" customWidth="1"/>
    <col min="15372" max="15616" width="9.81640625" style="10"/>
    <col min="15617" max="15617" width="10.453125" style="10" customWidth="1"/>
    <col min="15618" max="15618" width="5.1796875" style="10" customWidth="1"/>
    <col min="15619" max="15619" width="9.90625" style="10" customWidth="1"/>
    <col min="15620" max="15620" width="9.81640625" style="10"/>
    <col min="15621" max="15621" width="6.26953125" style="10" customWidth="1"/>
    <col min="15622" max="15622" width="10.90625" style="10" customWidth="1"/>
    <col min="15623" max="15623" width="10.81640625" style="10" customWidth="1"/>
    <col min="15624" max="15624" width="6.90625" style="10" customWidth="1"/>
    <col min="15625" max="15625" width="6.7265625" style="10" customWidth="1"/>
    <col min="15626" max="15626" width="8" style="10" customWidth="1"/>
    <col min="15627" max="15627" width="8.7265625" style="10" customWidth="1"/>
    <col min="15628" max="15872" width="9.81640625" style="10"/>
    <col min="15873" max="15873" width="10.453125" style="10" customWidth="1"/>
    <col min="15874" max="15874" width="5.1796875" style="10" customWidth="1"/>
    <col min="15875" max="15875" width="9.90625" style="10" customWidth="1"/>
    <col min="15876" max="15876" width="9.81640625" style="10"/>
    <col min="15877" max="15877" width="6.26953125" style="10" customWidth="1"/>
    <col min="15878" max="15878" width="10.90625" style="10" customWidth="1"/>
    <col min="15879" max="15879" width="10.81640625" style="10" customWidth="1"/>
    <col min="15880" max="15880" width="6.90625" style="10" customWidth="1"/>
    <col min="15881" max="15881" width="6.7265625" style="10" customWidth="1"/>
    <col min="15882" max="15882" width="8" style="10" customWidth="1"/>
    <col min="15883" max="15883" width="8.7265625" style="10" customWidth="1"/>
    <col min="15884" max="16128" width="9.81640625" style="10"/>
    <col min="16129" max="16129" width="10.453125" style="10" customWidth="1"/>
    <col min="16130" max="16130" width="5.1796875" style="10" customWidth="1"/>
    <col min="16131" max="16131" width="9.90625" style="10" customWidth="1"/>
    <col min="16132" max="16132" width="9.81640625" style="10"/>
    <col min="16133" max="16133" width="6.26953125" style="10" customWidth="1"/>
    <col min="16134" max="16134" width="10.90625" style="10" customWidth="1"/>
    <col min="16135" max="16135" width="10.81640625" style="10" customWidth="1"/>
    <col min="16136" max="16136" width="6.90625" style="10" customWidth="1"/>
    <col min="16137" max="16137" width="6.7265625" style="10" customWidth="1"/>
    <col min="16138" max="16138" width="8" style="10" customWidth="1"/>
    <col min="16139" max="16139" width="8.7265625" style="10" customWidth="1"/>
    <col min="16140" max="16384" width="9.81640625" style="10"/>
  </cols>
  <sheetData>
    <row r="1" spans="1:15" s="8" customFormat="1" ht="37.5" customHeight="1">
      <c r="A1" s="122" t="s">
        <v>656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5" s="8" customFormat="1" ht="14.25" customHeight="1">
      <c r="A2" s="124" t="s">
        <v>657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5" s="8" customFormat="1" ht="18.75" customHeight="1">
      <c r="A3" s="9" t="s">
        <v>658</v>
      </c>
      <c r="B3" s="219" t="s">
        <v>870</v>
      </c>
      <c r="C3" s="220"/>
      <c r="D3" s="220"/>
      <c r="E3" s="220"/>
      <c r="F3" s="220"/>
      <c r="G3" s="220"/>
      <c r="H3" s="220"/>
      <c r="I3" s="220"/>
      <c r="J3" s="220"/>
      <c r="K3" s="220"/>
    </row>
    <row r="4" spans="1:15" s="8" customFormat="1" ht="21" customHeight="1">
      <c r="A4" s="12" t="s">
        <v>660</v>
      </c>
      <c r="B4" s="194" t="s">
        <v>871</v>
      </c>
      <c r="C4" s="221"/>
      <c r="D4" s="221"/>
      <c r="E4" s="221"/>
      <c r="F4" s="127" t="s">
        <v>662</v>
      </c>
      <c r="G4" s="127"/>
      <c r="H4" s="128" t="s">
        <v>872</v>
      </c>
      <c r="I4" s="127"/>
      <c r="J4" s="127"/>
      <c r="K4" s="127"/>
    </row>
    <row r="5" spans="1:15" s="8" customFormat="1" ht="33" customHeight="1">
      <c r="A5" s="12" t="s">
        <v>664</v>
      </c>
      <c r="B5" s="169" t="s">
        <v>167</v>
      </c>
      <c r="C5" s="127"/>
      <c r="D5" s="127"/>
      <c r="E5" s="127"/>
      <c r="F5" s="128" t="s">
        <v>665</v>
      </c>
      <c r="G5" s="127"/>
      <c r="H5" s="129">
        <v>72</v>
      </c>
      <c r="I5" s="129"/>
      <c r="J5" s="129"/>
      <c r="K5" s="129"/>
    </row>
    <row r="6" spans="1:15" s="8" customFormat="1" ht="37.5" customHeight="1">
      <c r="A6" s="16" t="s">
        <v>666</v>
      </c>
      <c r="B6" s="222" t="s">
        <v>873</v>
      </c>
      <c r="C6" s="140"/>
      <c r="D6" s="140"/>
      <c r="E6" s="140"/>
      <c r="F6" s="140"/>
      <c r="G6" s="140"/>
      <c r="H6" s="140"/>
      <c r="I6" s="140"/>
      <c r="J6" s="140"/>
      <c r="K6" s="140"/>
    </row>
    <row r="7" spans="1:15" s="8" customFormat="1" ht="21" customHeight="1">
      <c r="A7" s="155" t="s">
        <v>668</v>
      </c>
      <c r="B7" s="130" t="s">
        <v>669</v>
      </c>
      <c r="C7" s="131"/>
      <c r="D7" s="132" t="s">
        <v>670</v>
      </c>
      <c r="E7" s="133"/>
      <c r="F7" s="133"/>
      <c r="G7" s="134"/>
      <c r="H7" s="135" t="s">
        <v>671</v>
      </c>
      <c r="I7" s="135"/>
      <c r="J7" s="135"/>
      <c r="K7" s="135"/>
    </row>
    <row r="8" spans="1:15" s="8" customFormat="1" ht="21" customHeight="1">
      <c r="A8" s="156"/>
      <c r="B8" s="140" t="s">
        <v>874</v>
      </c>
      <c r="C8" s="140"/>
      <c r="D8" s="194">
        <v>2022.03</v>
      </c>
      <c r="E8" s="221"/>
      <c r="F8" s="221"/>
      <c r="G8" s="221"/>
      <c r="H8" s="194">
        <v>2022.05</v>
      </c>
      <c r="I8" s="221"/>
      <c r="J8" s="221"/>
      <c r="K8" s="221"/>
    </row>
    <row r="9" spans="1:15" s="8" customFormat="1" ht="21" customHeight="1">
      <c r="A9" s="156"/>
      <c r="B9" s="140" t="s">
        <v>875</v>
      </c>
      <c r="C9" s="140"/>
      <c r="D9" s="194">
        <v>2022.06</v>
      </c>
      <c r="E9" s="221"/>
      <c r="F9" s="221"/>
      <c r="G9" s="221"/>
      <c r="H9" s="194">
        <v>2022.11</v>
      </c>
      <c r="I9" s="221"/>
      <c r="J9" s="221"/>
      <c r="K9" s="221"/>
      <c r="O9"/>
    </row>
    <row r="10" spans="1:15" s="8" customFormat="1" ht="21" customHeight="1">
      <c r="A10" s="141"/>
      <c r="B10" s="140" t="s">
        <v>876</v>
      </c>
      <c r="C10" s="140"/>
      <c r="D10" s="208">
        <v>2022.11</v>
      </c>
      <c r="E10" s="223"/>
      <c r="F10" s="223"/>
      <c r="G10" s="209"/>
      <c r="H10" s="208">
        <v>2022.12</v>
      </c>
      <c r="I10" s="223"/>
      <c r="J10" s="223"/>
      <c r="K10" s="209"/>
    </row>
    <row r="11" spans="1:15" s="8" customFormat="1" ht="38.15" customHeight="1">
      <c r="A11" s="12" t="s">
        <v>674</v>
      </c>
      <c r="B11" s="224" t="s">
        <v>877</v>
      </c>
      <c r="C11" s="225"/>
      <c r="D11" s="225"/>
      <c r="E11" s="225"/>
      <c r="F11" s="225"/>
      <c r="G11" s="225"/>
      <c r="H11" s="225"/>
      <c r="I11" s="225"/>
      <c r="J11" s="225"/>
      <c r="K11" s="225"/>
    </row>
    <row r="12" spans="1:15" s="8" customFormat="1" ht="47.15" customHeight="1">
      <c r="A12" s="12" t="s">
        <v>676</v>
      </c>
      <c r="B12" s="224" t="s">
        <v>878</v>
      </c>
      <c r="C12" s="225"/>
      <c r="D12" s="225"/>
      <c r="E12" s="225"/>
      <c r="F12" s="225"/>
      <c r="G12" s="225"/>
      <c r="H12" s="225"/>
      <c r="I12" s="225"/>
      <c r="J12" s="225"/>
      <c r="K12" s="225"/>
    </row>
    <row r="13" spans="1:15" ht="22.5" customHeight="1">
      <c r="A13" s="127" t="s">
        <v>678</v>
      </c>
      <c r="B13" s="141" t="s">
        <v>679</v>
      </c>
      <c r="C13" s="141"/>
      <c r="D13" s="141" t="s">
        <v>680</v>
      </c>
      <c r="E13" s="141"/>
      <c r="F13" s="12" t="s">
        <v>681</v>
      </c>
      <c r="G13" s="17" t="s">
        <v>682</v>
      </c>
      <c r="H13" s="142" t="s">
        <v>683</v>
      </c>
      <c r="I13" s="141"/>
      <c r="J13" s="142" t="s">
        <v>684</v>
      </c>
      <c r="K13" s="141"/>
    </row>
    <row r="14" spans="1:15" ht="27" customHeight="1">
      <c r="A14" s="129"/>
      <c r="B14" s="127" t="s">
        <v>685</v>
      </c>
      <c r="C14" s="127"/>
      <c r="D14" s="150" t="s">
        <v>686</v>
      </c>
      <c r="E14" s="152"/>
      <c r="F14" s="36" t="s">
        <v>879</v>
      </c>
      <c r="G14" s="36" t="s">
        <v>879</v>
      </c>
      <c r="H14" s="143" t="s">
        <v>880</v>
      </c>
      <c r="I14" s="143"/>
      <c r="J14" s="145" t="s">
        <v>689</v>
      </c>
      <c r="K14" s="143"/>
    </row>
    <row r="15" spans="1:15" ht="27" customHeight="1">
      <c r="A15" s="129"/>
      <c r="B15" s="127"/>
      <c r="C15" s="127"/>
      <c r="D15" s="157"/>
      <c r="E15" s="134"/>
      <c r="F15" s="36" t="s">
        <v>881</v>
      </c>
      <c r="G15" s="36" t="s">
        <v>881</v>
      </c>
      <c r="H15" s="143" t="s">
        <v>882</v>
      </c>
      <c r="I15" s="143"/>
      <c r="J15" s="145" t="s">
        <v>689</v>
      </c>
      <c r="K15" s="143"/>
    </row>
    <row r="16" spans="1:15" ht="27" customHeight="1">
      <c r="A16" s="129"/>
      <c r="B16" s="127"/>
      <c r="C16" s="127"/>
      <c r="D16" s="130" t="s">
        <v>690</v>
      </c>
      <c r="E16" s="158"/>
      <c r="F16" s="36" t="s">
        <v>883</v>
      </c>
      <c r="G16" s="36" t="s">
        <v>884</v>
      </c>
      <c r="H16" s="226">
        <v>0</v>
      </c>
      <c r="I16" s="227"/>
      <c r="J16" s="145" t="s">
        <v>689</v>
      </c>
      <c r="K16" s="143"/>
    </row>
    <row r="17" spans="1:11" ht="27" customHeight="1">
      <c r="A17" s="129"/>
      <c r="B17" s="127"/>
      <c r="C17" s="127"/>
      <c r="D17" s="157"/>
      <c r="E17" s="134"/>
      <c r="F17" s="36" t="s">
        <v>885</v>
      </c>
      <c r="G17" s="36" t="s">
        <v>886</v>
      </c>
      <c r="H17" s="228">
        <v>1</v>
      </c>
      <c r="I17" s="143"/>
      <c r="J17" s="145" t="s">
        <v>689</v>
      </c>
      <c r="K17" s="143"/>
    </row>
    <row r="18" spans="1:11" ht="27" customHeight="1">
      <c r="A18" s="129"/>
      <c r="B18" s="127"/>
      <c r="C18" s="127"/>
      <c r="D18" s="127" t="s">
        <v>695</v>
      </c>
      <c r="E18" s="127"/>
      <c r="F18" s="36" t="s">
        <v>795</v>
      </c>
      <c r="G18" s="36" t="s">
        <v>887</v>
      </c>
      <c r="H18" s="228">
        <v>1</v>
      </c>
      <c r="I18" s="143"/>
      <c r="J18" s="145" t="s">
        <v>689</v>
      </c>
      <c r="K18" s="143"/>
    </row>
    <row r="19" spans="1:11" ht="27" customHeight="1">
      <c r="A19" s="129"/>
      <c r="B19" s="127"/>
      <c r="C19" s="127"/>
      <c r="D19" s="150" t="s">
        <v>698</v>
      </c>
      <c r="E19" s="152"/>
      <c r="F19" s="36" t="s">
        <v>888</v>
      </c>
      <c r="G19" s="36" t="s">
        <v>799</v>
      </c>
      <c r="H19" s="226">
        <v>1</v>
      </c>
      <c r="I19" s="229"/>
      <c r="J19" s="204" t="s">
        <v>689</v>
      </c>
      <c r="K19" s="193"/>
    </row>
    <row r="20" spans="1:11" ht="27" customHeight="1">
      <c r="A20" s="129"/>
      <c r="B20" s="127"/>
      <c r="C20" s="127"/>
      <c r="D20" s="157"/>
      <c r="E20" s="134"/>
      <c r="F20" s="36" t="s">
        <v>889</v>
      </c>
      <c r="G20" s="36" t="s">
        <v>890</v>
      </c>
      <c r="H20" s="228" t="s">
        <v>891</v>
      </c>
      <c r="I20" s="143"/>
      <c r="J20" s="145" t="s">
        <v>689</v>
      </c>
      <c r="K20" s="143"/>
    </row>
    <row r="21" spans="1:11" ht="27" customHeight="1">
      <c r="A21" s="129"/>
      <c r="B21" s="150" t="s">
        <v>704</v>
      </c>
      <c r="C21" s="152"/>
      <c r="D21" s="127" t="s">
        <v>705</v>
      </c>
      <c r="E21" s="127"/>
      <c r="F21" s="36" t="s">
        <v>706</v>
      </c>
      <c r="G21" s="36"/>
      <c r="H21" s="145"/>
      <c r="I21" s="143"/>
      <c r="J21" s="145"/>
      <c r="K21" s="143"/>
    </row>
    <row r="22" spans="1:11" ht="27" customHeight="1">
      <c r="A22" s="129"/>
      <c r="B22" s="130"/>
      <c r="C22" s="158"/>
      <c r="D22" s="127" t="s">
        <v>707</v>
      </c>
      <c r="E22" s="127"/>
      <c r="F22" s="36" t="s">
        <v>892</v>
      </c>
      <c r="G22" s="36" t="s">
        <v>892</v>
      </c>
      <c r="H22" s="145" t="s">
        <v>710</v>
      </c>
      <c r="I22" s="143"/>
      <c r="J22" s="145" t="s">
        <v>689</v>
      </c>
      <c r="K22" s="143"/>
    </row>
    <row r="23" spans="1:11" ht="27" customHeight="1">
      <c r="A23" s="129"/>
      <c r="B23" s="130"/>
      <c r="C23" s="158"/>
      <c r="D23" s="127" t="s">
        <v>711</v>
      </c>
      <c r="E23" s="127"/>
      <c r="F23" s="36" t="s">
        <v>706</v>
      </c>
      <c r="G23" s="37"/>
      <c r="H23" s="143"/>
      <c r="I23" s="143"/>
      <c r="J23" s="145"/>
      <c r="K23" s="143"/>
    </row>
    <row r="24" spans="1:11" ht="27" customHeight="1">
      <c r="A24" s="129"/>
      <c r="B24" s="130"/>
      <c r="C24" s="158"/>
      <c r="D24" s="150" t="s">
        <v>712</v>
      </c>
      <c r="E24" s="152"/>
      <c r="F24" s="36" t="s">
        <v>893</v>
      </c>
      <c r="G24" s="36" t="s">
        <v>894</v>
      </c>
      <c r="H24" s="145" t="s">
        <v>816</v>
      </c>
      <c r="I24" s="143"/>
      <c r="J24" s="145" t="s">
        <v>689</v>
      </c>
      <c r="K24" s="143"/>
    </row>
    <row r="25" spans="1:11" ht="27" customHeight="1">
      <c r="A25" s="129"/>
      <c r="B25" s="130"/>
      <c r="C25" s="158"/>
      <c r="D25" s="157"/>
      <c r="E25" s="134"/>
      <c r="F25" s="36" t="s">
        <v>895</v>
      </c>
      <c r="G25" s="36" t="s">
        <v>896</v>
      </c>
      <c r="H25" s="143" t="s">
        <v>897</v>
      </c>
      <c r="I25" s="143"/>
      <c r="J25" s="145" t="s">
        <v>689</v>
      </c>
      <c r="K25" s="143"/>
    </row>
    <row r="26" spans="1:11" ht="38.25" customHeight="1">
      <c r="A26" s="129"/>
      <c r="B26" s="157"/>
      <c r="C26" s="134"/>
      <c r="D26" s="127" t="s">
        <v>715</v>
      </c>
      <c r="E26" s="127"/>
      <c r="F26" s="36" t="s">
        <v>719</v>
      </c>
      <c r="G26" s="36" t="s">
        <v>719</v>
      </c>
      <c r="H26" s="145" t="s">
        <v>718</v>
      </c>
      <c r="I26" s="145"/>
      <c r="J26" s="145" t="s">
        <v>689</v>
      </c>
      <c r="K26" s="143"/>
    </row>
    <row r="27" spans="1:11" s="8" customFormat="1" ht="108" customHeight="1">
      <c r="A27" s="12" t="s">
        <v>721</v>
      </c>
      <c r="B27" s="148" t="s">
        <v>898</v>
      </c>
      <c r="C27" s="140"/>
      <c r="D27" s="140"/>
      <c r="E27" s="140"/>
      <c r="F27" s="140"/>
      <c r="G27" s="140"/>
      <c r="H27" s="140"/>
      <c r="I27" s="140"/>
      <c r="J27" s="140"/>
      <c r="K27" s="140"/>
    </row>
    <row r="28" spans="1:11" ht="30" customHeight="1">
      <c r="A28" s="127" t="s">
        <v>723</v>
      </c>
      <c r="B28" s="149" t="s">
        <v>724</v>
      </c>
      <c r="C28" s="149"/>
      <c r="D28" s="149"/>
      <c r="E28" s="149"/>
      <c r="F28" s="12" t="s">
        <v>725</v>
      </c>
      <c r="G28" s="12" t="s">
        <v>726</v>
      </c>
      <c r="H28" s="12" t="s">
        <v>727</v>
      </c>
      <c r="I28" s="12" t="s">
        <v>728</v>
      </c>
      <c r="J28" s="12" t="s">
        <v>727</v>
      </c>
      <c r="K28" s="12" t="s">
        <v>729</v>
      </c>
    </row>
    <row r="29" spans="1:11" ht="30" customHeight="1">
      <c r="A29" s="129"/>
      <c r="B29" s="127" t="s">
        <v>730</v>
      </c>
      <c r="C29" s="155" t="s">
        <v>899</v>
      </c>
      <c r="D29" s="12" t="s">
        <v>900</v>
      </c>
      <c r="E29" s="26" t="s">
        <v>901</v>
      </c>
      <c r="F29" s="25" t="s">
        <v>902</v>
      </c>
      <c r="G29" s="25" t="s">
        <v>903</v>
      </c>
      <c r="H29" s="26" t="s">
        <v>904</v>
      </c>
      <c r="I29" s="25" t="s">
        <v>880</v>
      </c>
      <c r="J29" s="26" t="s">
        <v>905</v>
      </c>
      <c r="K29" s="12"/>
    </row>
    <row r="30" spans="1:11" ht="30" customHeight="1">
      <c r="A30" s="129"/>
      <c r="B30" s="127"/>
      <c r="C30" s="156"/>
      <c r="D30" s="12" t="s">
        <v>906</v>
      </c>
      <c r="E30" s="26" t="s">
        <v>907</v>
      </c>
      <c r="F30" s="26" t="s">
        <v>908</v>
      </c>
      <c r="G30" s="25" t="s">
        <v>909</v>
      </c>
      <c r="H30" s="26" t="s">
        <v>904</v>
      </c>
      <c r="I30" s="25" t="s">
        <v>882</v>
      </c>
      <c r="J30" s="26" t="s">
        <v>905</v>
      </c>
      <c r="K30" s="12"/>
    </row>
    <row r="31" spans="1:11" ht="30" customHeight="1">
      <c r="A31" s="129"/>
      <c r="B31" s="127"/>
      <c r="C31" s="159" t="s">
        <v>745</v>
      </c>
      <c r="D31" s="160"/>
      <c r="E31" s="161"/>
      <c r="F31" s="137" t="s">
        <v>910</v>
      </c>
      <c r="G31" s="138"/>
      <c r="H31" s="138"/>
      <c r="I31" s="138"/>
      <c r="J31" s="138"/>
      <c r="K31" s="139"/>
    </row>
    <row r="32" spans="1:11" ht="30" customHeight="1">
      <c r="A32" s="163" t="s">
        <v>747</v>
      </c>
      <c r="B32" s="164"/>
      <c r="C32" s="164"/>
      <c r="D32" s="164"/>
      <c r="E32" s="165"/>
      <c r="F32" s="147" t="s">
        <v>911</v>
      </c>
      <c r="G32" s="147"/>
      <c r="H32" s="147"/>
      <c r="I32" s="147"/>
      <c r="J32" s="147"/>
      <c r="K32" s="147"/>
    </row>
    <row r="33" spans="1:11" ht="30.75" customHeight="1">
      <c r="A33" s="230" t="s">
        <v>912</v>
      </c>
      <c r="B33" s="230"/>
      <c r="C33" s="230" t="s">
        <v>913</v>
      </c>
      <c r="D33" s="230"/>
      <c r="E33" s="230"/>
      <c r="F33" s="38" t="s">
        <v>751</v>
      </c>
      <c r="G33" s="38"/>
      <c r="H33" s="39"/>
      <c r="I33" s="231" t="s">
        <v>914</v>
      </c>
      <c r="J33" s="231"/>
      <c r="K33" s="231"/>
    </row>
  </sheetData>
  <mergeCells count="79">
    <mergeCell ref="A33:B33"/>
    <mergeCell ref="C33:E33"/>
    <mergeCell ref="I33:K33"/>
    <mergeCell ref="A7:A10"/>
    <mergeCell ref="A13:A26"/>
    <mergeCell ref="A28:A31"/>
    <mergeCell ref="B29:B31"/>
    <mergeCell ref="C29:C30"/>
    <mergeCell ref="B14:C20"/>
    <mergeCell ref="D14:E15"/>
    <mergeCell ref="D16:E17"/>
    <mergeCell ref="D19:E20"/>
    <mergeCell ref="B21:C26"/>
    <mergeCell ref="D24:E25"/>
    <mergeCell ref="B27:K27"/>
    <mergeCell ref="B28:E28"/>
    <mergeCell ref="C31:E31"/>
    <mergeCell ref="F31:K31"/>
    <mergeCell ref="A32:E32"/>
    <mergeCell ref="F32:K32"/>
    <mergeCell ref="H24:I24"/>
    <mergeCell ref="J24:K24"/>
    <mergeCell ref="H25:I25"/>
    <mergeCell ref="J25:K25"/>
    <mergeCell ref="D26:E26"/>
    <mergeCell ref="H26:I26"/>
    <mergeCell ref="J26:K26"/>
    <mergeCell ref="D22:E22"/>
    <mergeCell ref="H22:I22"/>
    <mergeCell ref="J22:K22"/>
    <mergeCell ref="D23:E23"/>
    <mergeCell ref="H23:I23"/>
    <mergeCell ref="J23:K23"/>
    <mergeCell ref="H20:I20"/>
    <mergeCell ref="J20:K20"/>
    <mergeCell ref="D21:E21"/>
    <mergeCell ref="H21:I21"/>
    <mergeCell ref="J21:K21"/>
    <mergeCell ref="D18:E18"/>
    <mergeCell ref="H18:I18"/>
    <mergeCell ref="J18:K18"/>
    <mergeCell ref="H19:I19"/>
    <mergeCell ref="J19:K19"/>
    <mergeCell ref="H15:I15"/>
    <mergeCell ref="J15:K15"/>
    <mergeCell ref="H16:I16"/>
    <mergeCell ref="J16:K16"/>
    <mergeCell ref="H17:I17"/>
    <mergeCell ref="J17:K17"/>
    <mergeCell ref="B13:C13"/>
    <mergeCell ref="D13:E13"/>
    <mergeCell ref="H13:I13"/>
    <mergeCell ref="J13:K13"/>
    <mergeCell ref="H14:I14"/>
    <mergeCell ref="J14:K14"/>
    <mergeCell ref="B10:C10"/>
    <mergeCell ref="D10:G10"/>
    <mergeCell ref="H10:K10"/>
    <mergeCell ref="B11:K11"/>
    <mergeCell ref="B12:K12"/>
    <mergeCell ref="B8:C8"/>
    <mergeCell ref="D8:G8"/>
    <mergeCell ref="H8:K8"/>
    <mergeCell ref="B9:C9"/>
    <mergeCell ref="D9:G9"/>
    <mergeCell ref="H9:K9"/>
    <mergeCell ref="B5:E5"/>
    <mergeCell ref="F5:G5"/>
    <mergeCell ref="H5:K5"/>
    <mergeCell ref="B6:K6"/>
    <mergeCell ref="B7:C7"/>
    <mergeCell ref="D7:G7"/>
    <mergeCell ref="H7:K7"/>
    <mergeCell ref="A1:K1"/>
    <mergeCell ref="A2:K2"/>
    <mergeCell ref="B3:K3"/>
    <mergeCell ref="B4:E4"/>
    <mergeCell ref="F4:G4"/>
    <mergeCell ref="H4:K4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K32"/>
  <sheetViews>
    <sheetView zoomScale="70" zoomScaleNormal="70" workbookViewId="0">
      <selection activeCell="S18" sqref="S18"/>
    </sheetView>
  </sheetViews>
  <sheetFormatPr defaultColWidth="9.81640625" defaultRowHeight="15.5"/>
  <cols>
    <col min="1" max="1" width="10.453125" style="10" customWidth="1"/>
    <col min="2" max="2" width="5.1796875" style="10" customWidth="1"/>
    <col min="3" max="3" width="9.90625" style="10" customWidth="1"/>
    <col min="4" max="4" width="9.81640625" style="10"/>
    <col min="5" max="5" width="6.26953125" style="10" customWidth="1"/>
    <col min="6" max="6" width="13" style="10" customWidth="1"/>
    <col min="7" max="7" width="14.54296875" style="10" customWidth="1"/>
    <col min="8" max="8" width="6.90625" style="10" customWidth="1"/>
    <col min="9" max="9" width="8.81640625" style="10" customWidth="1"/>
    <col min="10" max="10" width="8" style="10" customWidth="1"/>
    <col min="11" max="11" width="8.7265625" style="10" customWidth="1"/>
    <col min="12" max="256" width="9.81640625" style="10"/>
    <col min="257" max="257" width="10.453125" style="10" customWidth="1"/>
    <col min="258" max="258" width="5.1796875" style="10" customWidth="1"/>
    <col min="259" max="259" width="9.90625" style="10" customWidth="1"/>
    <col min="260" max="260" width="9.81640625" style="10"/>
    <col min="261" max="261" width="6.26953125" style="10" customWidth="1"/>
    <col min="262" max="262" width="13" style="10" customWidth="1"/>
    <col min="263" max="263" width="14.54296875" style="10" customWidth="1"/>
    <col min="264" max="264" width="6.90625" style="10" customWidth="1"/>
    <col min="265" max="265" width="8.81640625" style="10" customWidth="1"/>
    <col min="266" max="266" width="8" style="10" customWidth="1"/>
    <col min="267" max="267" width="8.7265625" style="10" customWidth="1"/>
    <col min="268" max="512" width="9.81640625" style="10"/>
    <col min="513" max="513" width="10.453125" style="10" customWidth="1"/>
    <col min="514" max="514" width="5.1796875" style="10" customWidth="1"/>
    <col min="515" max="515" width="9.90625" style="10" customWidth="1"/>
    <col min="516" max="516" width="9.81640625" style="10"/>
    <col min="517" max="517" width="6.26953125" style="10" customWidth="1"/>
    <col min="518" max="518" width="13" style="10" customWidth="1"/>
    <col min="519" max="519" width="14.54296875" style="10" customWidth="1"/>
    <col min="520" max="520" width="6.90625" style="10" customWidth="1"/>
    <col min="521" max="521" width="8.81640625" style="10" customWidth="1"/>
    <col min="522" max="522" width="8" style="10" customWidth="1"/>
    <col min="523" max="523" width="8.7265625" style="10" customWidth="1"/>
    <col min="524" max="768" width="9.81640625" style="10"/>
    <col min="769" max="769" width="10.453125" style="10" customWidth="1"/>
    <col min="770" max="770" width="5.1796875" style="10" customWidth="1"/>
    <col min="771" max="771" width="9.90625" style="10" customWidth="1"/>
    <col min="772" max="772" width="9.81640625" style="10"/>
    <col min="773" max="773" width="6.26953125" style="10" customWidth="1"/>
    <col min="774" max="774" width="13" style="10" customWidth="1"/>
    <col min="775" max="775" width="14.54296875" style="10" customWidth="1"/>
    <col min="776" max="776" width="6.90625" style="10" customWidth="1"/>
    <col min="777" max="777" width="8.81640625" style="10" customWidth="1"/>
    <col min="778" max="778" width="8" style="10" customWidth="1"/>
    <col min="779" max="779" width="8.7265625" style="10" customWidth="1"/>
    <col min="780" max="1024" width="9.81640625" style="10"/>
    <col min="1025" max="1025" width="10.453125" style="10" customWidth="1"/>
    <col min="1026" max="1026" width="5.1796875" style="10" customWidth="1"/>
    <col min="1027" max="1027" width="9.90625" style="10" customWidth="1"/>
    <col min="1028" max="1028" width="9.81640625" style="10"/>
    <col min="1029" max="1029" width="6.26953125" style="10" customWidth="1"/>
    <col min="1030" max="1030" width="13" style="10" customWidth="1"/>
    <col min="1031" max="1031" width="14.54296875" style="10" customWidth="1"/>
    <col min="1032" max="1032" width="6.90625" style="10" customWidth="1"/>
    <col min="1033" max="1033" width="8.81640625" style="10" customWidth="1"/>
    <col min="1034" max="1034" width="8" style="10" customWidth="1"/>
    <col min="1035" max="1035" width="8.7265625" style="10" customWidth="1"/>
    <col min="1036" max="1280" width="9.81640625" style="10"/>
    <col min="1281" max="1281" width="10.453125" style="10" customWidth="1"/>
    <col min="1282" max="1282" width="5.1796875" style="10" customWidth="1"/>
    <col min="1283" max="1283" width="9.90625" style="10" customWidth="1"/>
    <col min="1284" max="1284" width="9.81640625" style="10"/>
    <col min="1285" max="1285" width="6.26953125" style="10" customWidth="1"/>
    <col min="1286" max="1286" width="13" style="10" customWidth="1"/>
    <col min="1287" max="1287" width="14.54296875" style="10" customWidth="1"/>
    <col min="1288" max="1288" width="6.90625" style="10" customWidth="1"/>
    <col min="1289" max="1289" width="8.81640625" style="10" customWidth="1"/>
    <col min="1290" max="1290" width="8" style="10" customWidth="1"/>
    <col min="1291" max="1291" width="8.7265625" style="10" customWidth="1"/>
    <col min="1292" max="1536" width="9.81640625" style="10"/>
    <col min="1537" max="1537" width="10.453125" style="10" customWidth="1"/>
    <col min="1538" max="1538" width="5.1796875" style="10" customWidth="1"/>
    <col min="1539" max="1539" width="9.90625" style="10" customWidth="1"/>
    <col min="1540" max="1540" width="9.81640625" style="10"/>
    <col min="1541" max="1541" width="6.26953125" style="10" customWidth="1"/>
    <col min="1542" max="1542" width="13" style="10" customWidth="1"/>
    <col min="1543" max="1543" width="14.54296875" style="10" customWidth="1"/>
    <col min="1544" max="1544" width="6.90625" style="10" customWidth="1"/>
    <col min="1545" max="1545" width="8.81640625" style="10" customWidth="1"/>
    <col min="1546" max="1546" width="8" style="10" customWidth="1"/>
    <col min="1547" max="1547" width="8.7265625" style="10" customWidth="1"/>
    <col min="1548" max="1792" width="9.81640625" style="10"/>
    <col min="1793" max="1793" width="10.453125" style="10" customWidth="1"/>
    <col min="1794" max="1794" width="5.1796875" style="10" customWidth="1"/>
    <col min="1795" max="1795" width="9.90625" style="10" customWidth="1"/>
    <col min="1796" max="1796" width="9.81640625" style="10"/>
    <col min="1797" max="1797" width="6.26953125" style="10" customWidth="1"/>
    <col min="1798" max="1798" width="13" style="10" customWidth="1"/>
    <col min="1799" max="1799" width="14.54296875" style="10" customWidth="1"/>
    <col min="1800" max="1800" width="6.90625" style="10" customWidth="1"/>
    <col min="1801" max="1801" width="8.81640625" style="10" customWidth="1"/>
    <col min="1802" max="1802" width="8" style="10" customWidth="1"/>
    <col min="1803" max="1803" width="8.7265625" style="10" customWidth="1"/>
    <col min="1804" max="2048" width="9.81640625" style="10"/>
    <col min="2049" max="2049" width="10.453125" style="10" customWidth="1"/>
    <col min="2050" max="2050" width="5.1796875" style="10" customWidth="1"/>
    <col min="2051" max="2051" width="9.90625" style="10" customWidth="1"/>
    <col min="2052" max="2052" width="9.81640625" style="10"/>
    <col min="2053" max="2053" width="6.26953125" style="10" customWidth="1"/>
    <col min="2054" max="2054" width="13" style="10" customWidth="1"/>
    <col min="2055" max="2055" width="14.54296875" style="10" customWidth="1"/>
    <col min="2056" max="2056" width="6.90625" style="10" customWidth="1"/>
    <col min="2057" max="2057" width="8.81640625" style="10" customWidth="1"/>
    <col min="2058" max="2058" width="8" style="10" customWidth="1"/>
    <col min="2059" max="2059" width="8.7265625" style="10" customWidth="1"/>
    <col min="2060" max="2304" width="9.81640625" style="10"/>
    <col min="2305" max="2305" width="10.453125" style="10" customWidth="1"/>
    <col min="2306" max="2306" width="5.1796875" style="10" customWidth="1"/>
    <col min="2307" max="2307" width="9.90625" style="10" customWidth="1"/>
    <col min="2308" max="2308" width="9.81640625" style="10"/>
    <col min="2309" max="2309" width="6.26953125" style="10" customWidth="1"/>
    <col min="2310" max="2310" width="13" style="10" customWidth="1"/>
    <col min="2311" max="2311" width="14.54296875" style="10" customWidth="1"/>
    <col min="2312" max="2312" width="6.90625" style="10" customWidth="1"/>
    <col min="2313" max="2313" width="8.81640625" style="10" customWidth="1"/>
    <col min="2314" max="2314" width="8" style="10" customWidth="1"/>
    <col min="2315" max="2315" width="8.7265625" style="10" customWidth="1"/>
    <col min="2316" max="2560" width="9.81640625" style="10"/>
    <col min="2561" max="2561" width="10.453125" style="10" customWidth="1"/>
    <col min="2562" max="2562" width="5.1796875" style="10" customWidth="1"/>
    <col min="2563" max="2563" width="9.90625" style="10" customWidth="1"/>
    <col min="2564" max="2564" width="9.81640625" style="10"/>
    <col min="2565" max="2565" width="6.26953125" style="10" customWidth="1"/>
    <col min="2566" max="2566" width="13" style="10" customWidth="1"/>
    <col min="2567" max="2567" width="14.54296875" style="10" customWidth="1"/>
    <col min="2568" max="2568" width="6.90625" style="10" customWidth="1"/>
    <col min="2569" max="2569" width="8.81640625" style="10" customWidth="1"/>
    <col min="2570" max="2570" width="8" style="10" customWidth="1"/>
    <col min="2571" max="2571" width="8.7265625" style="10" customWidth="1"/>
    <col min="2572" max="2816" width="9.81640625" style="10"/>
    <col min="2817" max="2817" width="10.453125" style="10" customWidth="1"/>
    <col min="2818" max="2818" width="5.1796875" style="10" customWidth="1"/>
    <col min="2819" max="2819" width="9.90625" style="10" customWidth="1"/>
    <col min="2820" max="2820" width="9.81640625" style="10"/>
    <col min="2821" max="2821" width="6.26953125" style="10" customWidth="1"/>
    <col min="2822" max="2822" width="13" style="10" customWidth="1"/>
    <col min="2823" max="2823" width="14.54296875" style="10" customWidth="1"/>
    <col min="2824" max="2824" width="6.90625" style="10" customWidth="1"/>
    <col min="2825" max="2825" width="8.81640625" style="10" customWidth="1"/>
    <col min="2826" max="2826" width="8" style="10" customWidth="1"/>
    <col min="2827" max="2827" width="8.7265625" style="10" customWidth="1"/>
    <col min="2828" max="3072" width="9.81640625" style="10"/>
    <col min="3073" max="3073" width="10.453125" style="10" customWidth="1"/>
    <col min="3074" max="3074" width="5.1796875" style="10" customWidth="1"/>
    <col min="3075" max="3075" width="9.90625" style="10" customWidth="1"/>
    <col min="3076" max="3076" width="9.81640625" style="10"/>
    <col min="3077" max="3077" width="6.26953125" style="10" customWidth="1"/>
    <col min="3078" max="3078" width="13" style="10" customWidth="1"/>
    <col min="3079" max="3079" width="14.54296875" style="10" customWidth="1"/>
    <col min="3080" max="3080" width="6.90625" style="10" customWidth="1"/>
    <col min="3081" max="3081" width="8.81640625" style="10" customWidth="1"/>
    <col min="3082" max="3082" width="8" style="10" customWidth="1"/>
    <col min="3083" max="3083" width="8.7265625" style="10" customWidth="1"/>
    <col min="3084" max="3328" width="9.81640625" style="10"/>
    <col min="3329" max="3329" width="10.453125" style="10" customWidth="1"/>
    <col min="3330" max="3330" width="5.1796875" style="10" customWidth="1"/>
    <col min="3331" max="3331" width="9.90625" style="10" customWidth="1"/>
    <col min="3332" max="3332" width="9.81640625" style="10"/>
    <col min="3333" max="3333" width="6.26953125" style="10" customWidth="1"/>
    <col min="3334" max="3334" width="13" style="10" customWidth="1"/>
    <col min="3335" max="3335" width="14.54296875" style="10" customWidth="1"/>
    <col min="3336" max="3336" width="6.90625" style="10" customWidth="1"/>
    <col min="3337" max="3337" width="8.81640625" style="10" customWidth="1"/>
    <col min="3338" max="3338" width="8" style="10" customWidth="1"/>
    <col min="3339" max="3339" width="8.7265625" style="10" customWidth="1"/>
    <col min="3340" max="3584" width="9.81640625" style="10"/>
    <col min="3585" max="3585" width="10.453125" style="10" customWidth="1"/>
    <col min="3586" max="3586" width="5.1796875" style="10" customWidth="1"/>
    <col min="3587" max="3587" width="9.90625" style="10" customWidth="1"/>
    <col min="3588" max="3588" width="9.81640625" style="10"/>
    <col min="3589" max="3589" width="6.26953125" style="10" customWidth="1"/>
    <col min="3590" max="3590" width="13" style="10" customWidth="1"/>
    <col min="3591" max="3591" width="14.54296875" style="10" customWidth="1"/>
    <col min="3592" max="3592" width="6.90625" style="10" customWidth="1"/>
    <col min="3593" max="3593" width="8.81640625" style="10" customWidth="1"/>
    <col min="3594" max="3594" width="8" style="10" customWidth="1"/>
    <col min="3595" max="3595" width="8.7265625" style="10" customWidth="1"/>
    <col min="3596" max="3840" width="9.81640625" style="10"/>
    <col min="3841" max="3841" width="10.453125" style="10" customWidth="1"/>
    <col min="3842" max="3842" width="5.1796875" style="10" customWidth="1"/>
    <col min="3843" max="3843" width="9.90625" style="10" customWidth="1"/>
    <col min="3844" max="3844" width="9.81640625" style="10"/>
    <col min="3845" max="3845" width="6.26953125" style="10" customWidth="1"/>
    <col min="3846" max="3846" width="13" style="10" customWidth="1"/>
    <col min="3847" max="3847" width="14.54296875" style="10" customWidth="1"/>
    <col min="3848" max="3848" width="6.90625" style="10" customWidth="1"/>
    <col min="3849" max="3849" width="8.81640625" style="10" customWidth="1"/>
    <col min="3850" max="3850" width="8" style="10" customWidth="1"/>
    <col min="3851" max="3851" width="8.7265625" style="10" customWidth="1"/>
    <col min="3852" max="4096" width="9.81640625" style="10"/>
    <col min="4097" max="4097" width="10.453125" style="10" customWidth="1"/>
    <col min="4098" max="4098" width="5.1796875" style="10" customWidth="1"/>
    <col min="4099" max="4099" width="9.90625" style="10" customWidth="1"/>
    <col min="4100" max="4100" width="9.81640625" style="10"/>
    <col min="4101" max="4101" width="6.26953125" style="10" customWidth="1"/>
    <col min="4102" max="4102" width="13" style="10" customWidth="1"/>
    <col min="4103" max="4103" width="14.54296875" style="10" customWidth="1"/>
    <col min="4104" max="4104" width="6.90625" style="10" customWidth="1"/>
    <col min="4105" max="4105" width="8.81640625" style="10" customWidth="1"/>
    <col min="4106" max="4106" width="8" style="10" customWidth="1"/>
    <col min="4107" max="4107" width="8.7265625" style="10" customWidth="1"/>
    <col min="4108" max="4352" width="9.81640625" style="10"/>
    <col min="4353" max="4353" width="10.453125" style="10" customWidth="1"/>
    <col min="4354" max="4354" width="5.1796875" style="10" customWidth="1"/>
    <col min="4355" max="4355" width="9.90625" style="10" customWidth="1"/>
    <col min="4356" max="4356" width="9.81640625" style="10"/>
    <col min="4357" max="4357" width="6.26953125" style="10" customWidth="1"/>
    <col min="4358" max="4358" width="13" style="10" customWidth="1"/>
    <col min="4359" max="4359" width="14.54296875" style="10" customWidth="1"/>
    <col min="4360" max="4360" width="6.90625" style="10" customWidth="1"/>
    <col min="4361" max="4361" width="8.81640625" style="10" customWidth="1"/>
    <col min="4362" max="4362" width="8" style="10" customWidth="1"/>
    <col min="4363" max="4363" width="8.7265625" style="10" customWidth="1"/>
    <col min="4364" max="4608" width="9.81640625" style="10"/>
    <col min="4609" max="4609" width="10.453125" style="10" customWidth="1"/>
    <col min="4610" max="4610" width="5.1796875" style="10" customWidth="1"/>
    <col min="4611" max="4611" width="9.90625" style="10" customWidth="1"/>
    <col min="4612" max="4612" width="9.81640625" style="10"/>
    <col min="4613" max="4613" width="6.26953125" style="10" customWidth="1"/>
    <col min="4614" max="4614" width="13" style="10" customWidth="1"/>
    <col min="4615" max="4615" width="14.54296875" style="10" customWidth="1"/>
    <col min="4616" max="4616" width="6.90625" style="10" customWidth="1"/>
    <col min="4617" max="4617" width="8.81640625" style="10" customWidth="1"/>
    <col min="4618" max="4618" width="8" style="10" customWidth="1"/>
    <col min="4619" max="4619" width="8.7265625" style="10" customWidth="1"/>
    <col min="4620" max="4864" width="9.81640625" style="10"/>
    <col min="4865" max="4865" width="10.453125" style="10" customWidth="1"/>
    <col min="4866" max="4866" width="5.1796875" style="10" customWidth="1"/>
    <col min="4867" max="4867" width="9.90625" style="10" customWidth="1"/>
    <col min="4868" max="4868" width="9.81640625" style="10"/>
    <col min="4869" max="4869" width="6.26953125" style="10" customWidth="1"/>
    <col min="4870" max="4870" width="13" style="10" customWidth="1"/>
    <col min="4871" max="4871" width="14.54296875" style="10" customWidth="1"/>
    <col min="4872" max="4872" width="6.90625" style="10" customWidth="1"/>
    <col min="4873" max="4873" width="8.81640625" style="10" customWidth="1"/>
    <col min="4874" max="4874" width="8" style="10" customWidth="1"/>
    <col min="4875" max="4875" width="8.7265625" style="10" customWidth="1"/>
    <col min="4876" max="5120" width="9.81640625" style="10"/>
    <col min="5121" max="5121" width="10.453125" style="10" customWidth="1"/>
    <col min="5122" max="5122" width="5.1796875" style="10" customWidth="1"/>
    <col min="5123" max="5123" width="9.90625" style="10" customWidth="1"/>
    <col min="5124" max="5124" width="9.81640625" style="10"/>
    <col min="5125" max="5125" width="6.26953125" style="10" customWidth="1"/>
    <col min="5126" max="5126" width="13" style="10" customWidth="1"/>
    <col min="5127" max="5127" width="14.54296875" style="10" customWidth="1"/>
    <col min="5128" max="5128" width="6.90625" style="10" customWidth="1"/>
    <col min="5129" max="5129" width="8.81640625" style="10" customWidth="1"/>
    <col min="5130" max="5130" width="8" style="10" customWidth="1"/>
    <col min="5131" max="5131" width="8.7265625" style="10" customWidth="1"/>
    <col min="5132" max="5376" width="9.81640625" style="10"/>
    <col min="5377" max="5377" width="10.453125" style="10" customWidth="1"/>
    <col min="5378" max="5378" width="5.1796875" style="10" customWidth="1"/>
    <col min="5379" max="5379" width="9.90625" style="10" customWidth="1"/>
    <col min="5380" max="5380" width="9.81640625" style="10"/>
    <col min="5381" max="5381" width="6.26953125" style="10" customWidth="1"/>
    <col min="5382" max="5382" width="13" style="10" customWidth="1"/>
    <col min="5383" max="5383" width="14.54296875" style="10" customWidth="1"/>
    <col min="5384" max="5384" width="6.90625" style="10" customWidth="1"/>
    <col min="5385" max="5385" width="8.81640625" style="10" customWidth="1"/>
    <col min="5386" max="5386" width="8" style="10" customWidth="1"/>
    <col min="5387" max="5387" width="8.7265625" style="10" customWidth="1"/>
    <col min="5388" max="5632" width="9.81640625" style="10"/>
    <col min="5633" max="5633" width="10.453125" style="10" customWidth="1"/>
    <col min="5634" max="5634" width="5.1796875" style="10" customWidth="1"/>
    <col min="5635" max="5635" width="9.90625" style="10" customWidth="1"/>
    <col min="5636" max="5636" width="9.81640625" style="10"/>
    <col min="5637" max="5637" width="6.26953125" style="10" customWidth="1"/>
    <col min="5638" max="5638" width="13" style="10" customWidth="1"/>
    <col min="5639" max="5639" width="14.54296875" style="10" customWidth="1"/>
    <col min="5640" max="5640" width="6.90625" style="10" customWidth="1"/>
    <col min="5641" max="5641" width="8.81640625" style="10" customWidth="1"/>
    <col min="5642" max="5642" width="8" style="10" customWidth="1"/>
    <col min="5643" max="5643" width="8.7265625" style="10" customWidth="1"/>
    <col min="5644" max="5888" width="9.81640625" style="10"/>
    <col min="5889" max="5889" width="10.453125" style="10" customWidth="1"/>
    <col min="5890" max="5890" width="5.1796875" style="10" customWidth="1"/>
    <col min="5891" max="5891" width="9.90625" style="10" customWidth="1"/>
    <col min="5892" max="5892" width="9.81640625" style="10"/>
    <col min="5893" max="5893" width="6.26953125" style="10" customWidth="1"/>
    <col min="5894" max="5894" width="13" style="10" customWidth="1"/>
    <col min="5895" max="5895" width="14.54296875" style="10" customWidth="1"/>
    <col min="5896" max="5896" width="6.90625" style="10" customWidth="1"/>
    <col min="5897" max="5897" width="8.81640625" style="10" customWidth="1"/>
    <col min="5898" max="5898" width="8" style="10" customWidth="1"/>
    <col min="5899" max="5899" width="8.7265625" style="10" customWidth="1"/>
    <col min="5900" max="6144" width="9.81640625" style="10"/>
    <col min="6145" max="6145" width="10.453125" style="10" customWidth="1"/>
    <col min="6146" max="6146" width="5.1796875" style="10" customWidth="1"/>
    <col min="6147" max="6147" width="9.90625" style="10" customWidth="1"/>
    <col min="6148" max="6148" width="9.81640625" style="10"/>
    <col min="6149" max="6149" width="6.26953125" style="10" customWidth="1"/>
    <col min="6150" max="6150" width="13" style="10" customWidth="1"/>
    <col min="6151" max="6151" width="14.54296875" style="10" customWidth="1"/>
    <col min="6152" max="6152" width="6.90625" style="10" customWidth="1"/>
    <col min="6153" max="6153" width="8.81640625" style="10" customWidth="1"/>
    <col min="6154" max="6154" width="8" style="10" customWidth="1"/>
    <col min="6155" max="6155" width="8.7265625" style="10" customWidth="1"/>
    <col min="6156" max="6400" width="9.81640625" style="10"/>
    <col min="6401" max="6401" width="10.453125" style="10" customWidth="1"/>
    <col min="6402" max="6402" width="5.1796875" style="10" customWidth="1"/>
    <col min="6403" max="6403" width="9.90625" style="10" customWidth="1"/>
    <col min="6404" max="6404" width="9.81640625" style="10"/>
    <col min="6405" max="6405" width="6.26953125" style="10" customWidth="1"/>
    <col min="6406" max="6406" width="13" style="10" customWidth="1"/>
    <col min="6407" max="6407" width="14.54296875" style="10" customWidth="1"/>
    <col min="6408" max="6408" width="6.90625" style="10" customWidth="1"/>
    <col min="6409" max="6409" width="8.81640625" style="10" customWidth="1"/>
    <col min="6410" max="6410" width="8" style="10" customWidth="1"/>
    <col min="6411" max="6411" width="8.7265625" style="10" customWidth="1"/>
    <col min="6412" max="6656" width="9.81640625" style="10"/>
    <col min="6657" max="6657" width="10.453125" style="10" customWidth="1"/>
    <col min="6658" max="6658" width="5.1796875" style="10" customWidth="1"/>
    <col min="6659" max="6659" width="9.90625" style="10" customWidth="1"/>
    <col min="6660" max="6660" width="9.81640625" style="10"/>
    <col min="6661" max="6661" width="6.26953125" style="10" customWidth="1"/>
    <col min="6662" max="6662" width="13" style="10" customWidth="1"/>
    <col min="6663" max="6663" width="14.54296875" style="10" customWidth="1"/>
    <col min="6664" max="6664" width="6.90625" style="10" customWidth="1"/>
    <col min="6665" max="6665" width="8.81640625" style="10" customWidth="1"/>
    <col min="6666" max="6666" width="8" style="10" customWidth="1"/>
    <col min="6667" max="6667" width="8.7265625" style="10" customWidth="1"/>
    <col min="6668" max="6912" width="9.81640625" style="10"/>
    <col min="6913" max="6913" width="10.453125" style="10" customWidth="1"/>
    <col min="6914" max="6914" width="5.1796875" style="10" customWidth="1"/>
    <col min="6915" max="6915" width="9.90625" style="10" customWidth="1"/>
    <col min="6916" max="6916" width="9.81640625" style="10"/>
    <col min="6917" max="6917" width="6.26953125" style="10" customWidth="1"/>
    <col min="6918" max="6918" width="13" style="10" customWidth="1"/>
    <col min="6919" max="6919" width="14.54296875" style="10" customWidth="1"/>
    <col min="6920" max="6920" width="6.90625" style="10" customWidth="1"/>
    <col min="6921" max="6921" width="8.81640625" style="10" customWidth="1"/>
    <col min="6922" max="6922" width="8" style="10" customWidth="1"/>
    <col min="6923" max="6923" width="8.7265625" style="10" customWidth="1"/>
    <col min="6924" max="7168" width="9.81640625" style="10"/>
    <col min="7169" max="7169" width="10.453125" style="10" customWidth="1"/>
    <col min="7170" max="7170" width="5.1796875" style="10" customWidth="1"/>
    <col min="7171" max="7171" width="9.90625" style="10" customWidth="1"/>
    <col min="7172" max="7172" width="9.81640625" style="10"/>
    <col min="7173" max="7173" width="6.26953125" style="10" customWidth="1"/>
    <col min="7174" max="7174" width="13" style="10" customWidth="1"/>
    <col min="7175" max="7175" width="14.54296875" style="10" customWidth="1"/>
    <col min="7176" max="7176" width="6.90625" style="10" customWidth="1"/>
    <col min="7177" max="7177" width="8.81640625" style="10" customWidth="1"/>
    <col min="7178" max="7178" width="8" style="10" customWidth="1"/>
    <col min="7179" max="7179" width="8.7265625" style="10" customWidth="1"/>
    <col min="7180" max="7424" width="9.81640625" style="10"/>
    <col min="7425" max="7425" width="10.453125" style="10" customWidth="1"/>
    <col min="7426" max="7426" width="5.1796875" style="10" customWidth="1"/>
    <col min="7427" max="7427" width="9.90625" style="10" customWidth="1"/>
    <col min="7428" max="7428" width="9.81640625" style="10"/>
    <col min="7429" max="7429" width="6.26953125" style="10" customWidth="1"/>
    <col min="7430" max="7430" width="13" style="10" customWidth="1"/>
    <col min="7431" max="7431" width="14.54296875" style="10" customWidth="1"/>
    <col min="7432" max="7432" width="6.90625" style="10" customWidth="1"/>
    <col min="7433" max="7433" width="8.81640625" style="10" customWidth="1"/>
    <col min="7434" max="7434" width="8" style="10" customWidth="1"/>
    <col min="7435" max="7435" width="8.7265625" style="10" customWidth="1"/>
    <col min="7436" max="7680" width="9.81640625" style="10"/>
    <col min="7681" max="7681" width="10.453125" style="10" customWidth="1"/>
    <col min="7682" max="7682" width="5.1796875" style="10" customWidth="1"/>
    <col min="7683" max="7683" width="9.90625" style="10" customWidth="1"/>
    <col min="7684" max="7684" width="9.81640625" style="10"/>
    <col min="7685" max="7685" width="6.26953125" style="10" customWidth="1"/>
    <col min="7686" max="7686" width="13" style="10" customWidth="1"/>
    <col min="7687" max="7687" width="14.54296875" style="10" customWidth="1"/>
    <col min="7688" max="7688" width="6.90625" style="10" customWidth="1"/>
    <col min="7689" max="7689" width="8.81640625" style="10" customWidth="1"/>
    <col min="7690" max="7690" width="8" style="10" customWidth="1"/>
    <col min="7691" max="7691" width="8.7265625" style="10" customWidth="1"/>
    <col min="7692" max="7936" width="9.81640625" style="10"/>
    <col min="7937" max="7937" width="10.453125" style="10" customWidth="1"/>
    <col min="7938" max="7938" width="5.1796875" style="10" customWidth="1"/>
    <col min="7939" max="7939" width="9.90625" style="10" customWidth="1"/>
    <col min="7940" max="7940" width="9.81640625" style="10"/>
    <col min="7941" max="7941" width="6.26953125" style="10" customWidth="1"/>
    <col min="7942" max="7942" width="13" style="10" customWidth="1"/>
    <col min="7943" max="7943" width="14.54296875" style="10" customWidth="1"/>
    <col min="7944" max="7944" width="6.90625" style="10" customWidth="1"/>
    <col min="7945" max="7945" width="8.81640625" style="10" customWidth="1"/>
    <col min="7946" max="7946" width="8" style="10" customWidth="1"/>
    <col min="7947" max="7947" width="8.7265625" style="10" customWidth="1"/>
    <col min="7948" max="8192" width="9.81640625" style="10"/>
    <col min="8193" max="8193" width="10.453125" style="10" customWidth="1"/>
    <col min="8194" max="8194" width="5.1796875" style="10" customWidth="1"/>
    <col min="8195" max="8195" width="9.90625" style="10" customWidth="1"/>
    <col min="8196" max="8196" width="9.81640625" style="10"/>
    <col min="8197" max="8197" width="6.26953125" style="10" customWidth="1"/>
    <col min="8198" max="8198" width="13" style="10" customWidth="1"/>
    <col min="8199" max="8199" width="14.54296875" style="10" customWidth="1"/>
    <col min="8200" max="8200" width="6.90625" style="10" customWidth="1"/>
    <col min="8201" max="8201" width="8.81640625" style="10" customWidth="1"/>
    <col min="8202" max="8202" width="8" style="10" customWidth="1"/>
    <col min="8203" max="8203" width="8.7265625" style="10" customWidth="1"/>
    <col min="8204" max="8448" width="9.81640625" style="10"/>
    <col min="8449" max="8449" width="10.453125" style="10" customWidth="1"/>
    <col min="8450" max="8450" width="5.1796875" style="10" customWidth="1"/>
    <col min="8451" max="8451" width="9.90625" style="10" customWidth="1"/>
    <col min="8452" max="8452" width="9.81640625" style="10"/>
    <col min="8453" max="8453" width="6.26953125" style="10" customWidth="1"/>
    <col min="8454" max="8454" width="13" style="10" customWidth="1"/>
    <col min="8455" max="8455" width="14.54296875" style="10" customWidth="1"/>
    <col min="8456" max="8456" width="6.90625" style="10" customWidth="1"/>
    <col min="8457" max="8457" width="8.81640625" style="10" customWidth="1"/>
    <col min="8458" max="8458" width="8" style="10" customWidth="1"/>
    <col min="8459" max="8459" width="8.7265625" style="10" customWidth="1"/>
    <col min="8460" max="8704" width="9.81640625" style="10"/>
    <col min="8705" max="8705" width="10.453125" style="10" customWidth="1"/>
    <col min="8706" max="8706" width="5.1796875" style="10" customWidth="1"/>
    <col min="8707" max="8707" width="9.90625" style="10" customWidth="1"/>
    <col min="8708" max="8708" width="9.81640625" style="10"/>
    <col min="8709" max="8709" width="6.26953125" style="10" customWidth="1"/>
    <col min="8710" max="8710" width="13" style="10" customWidth="1"/>
    <col min="8711" max="8711" width="14.54296875" style="10" customWidth="1"/>
    <col min="8712" max="8712" width="6.90625" style="10" customWidth="1"/>
    <col min="8713" max="8713" width="8.81640625" style="10" customWidth="1"/>
    <col min="8714" max="8714" width="8" style="10" customWidth="1"/>
    <col min="8715" max="8715" width="8.7265625" style="10" customWidth="1"/>
    <col min="8716" max="8960" width="9.81640625" style="10"/>
    <col min="8961" max="8961" width="10.453125" style="10" customWidth="1"/>
    <col min="8962" max="8962" width="5.1796875" style="10" customWidth="1"/>
    <col min="8963" max="8963" width="9.90625" style="10" customWidth="1"/>
    <col min="8964" max="8964" width="9.81640625" style="10"/>
    <col min="8965" max="8965" width="6.26953125" style="10" customWidth="1"/>
    <col min="8966" max="8966" width="13" style="10" customWidth="1"/>
    <col min="8967" max="8967" width="14.54296875" style="10" customWidth="1"/>
    <col min="8968" max="8968" width="6.90625" style="10" customWidth="1"/>
    <col min="8969" max="8969" width="8.81640625" style="10" customWidth="1"/>
    <col min="8970" max="8970" width="8" style="10" customWidth="1"/>
    <col min="8971" max="8971" width="8.7265625" style="10" customWidth="1"/>
    <col min="8972" max="9216" width="9.81640625" style="10"/>
    <col min="9217" max="9217" width="10.453125" style="10" customWidth="1"/>
    <col min="9218" max="9218" width="5.1796875" style="10" customWidth="1"/>
    <col min="9219" max="9219" width="9.90625" style="10" customWidth="1"/>
    <col min="9220" max="9220" width="9.81640625" style="10"/>
    <col min="9221" max="9221" width="6.26953125" style="10" customWidth="1"/>
    <col min="9222" max="9222" width="13" style="10" customWidth="1"/>
    <col min="9223" max="9223" width="14.54296875" style="10" customWidth="1"/>
    <col min="9224" max="9224" width="6.90625" style="10" customWidth="1"/>
    <col min="9225" max="9225" width="8.81640625" style="10" customWidth="1"/>
    <col min="9226" max="9226" width="8" style="10" customWidth="1"/>
    <col min="9227" max="9227" width="8.7265625" style="10" customWidth="1"/>
    <col min="9228" max="9472" width="9.81640625" style="10"/>
    <col min="9473" max="9473" width="10.453125" style="10" customWidth="1"/>
    <col min="9474" max="9474" width="5.1796875" style="10" customWidth="1"/>
    <col min="9475" max="9475" width="9.90625" style="10" customWidth="1"/>
    <col min="9476" max="9476" width="9.81640625" style="10"/>
    <col min="9477" max="9477" width="6.26953125" style="10" customWidth="1"/>
    <col min="9478" max="9478" width="13" style="10" customWidth="1"/>
    <col min="9479" max="9479" width="14.54296875" style="10" customWidth="1"/>
    <col min="9480" max="9480" width="6.90625" style="10" customWidth="1"/>
    <col min="9481" max="9481" width="8.81640625" style="10" customWidth="1"/>
    <col min="9482" max="9482" width="8" style="10" customWidth="1"/>
    <col min="9483" max="9483" width="8.7265625" style="10" customWidth="1"/>
    <col min="9484" max="9728" width="9.81640625" style="10"/>
    <col min="9729" max="9729" width="10.453125" style="10" customWidth="1"/>
    <col min="9730" max="9730" width="5.1796875" style="10" customWidth="1"/>
    <col min="9731" max="9731" width="9.90625" style="10" customWidth="1"/>
    <col min="9732" max="9732" width="9.81640625" style="10"/>
    <col min="9733" max="9733" width="6.26953125" style="10" customWidth="1"/>
    <col min="9734" max="9734" width="13" style="10" customWidth="1"/>
    <col min="9735" max="9735" width="14.54296875" style="10" customWidth="1"/>
    <col min="9736" max="9736" width="6.90625" style="10" customWidth="1"/>
    <col min="9737" max="9737" width="8.81640625" style="10" customWidth="1"/>
    <col min="9738" max="9738" width="8" style="10" customWidth="1"/>
    <col min="9739" max="9739" width="8.7265625" style="10" customWidth="1"/>
    <col min="9740" max="9984" width="9.81640625" style="10"/>
    <col min="9985" max="9985" width="10.453125" style="10" customWidth="1"/>
    <col min="9986" max="9986" width="5.1796875" style="10" customWidth="1"/>
    <col min="9987" max="9987" width="9.90625" style="10" customWidth="1"/>
    <col min="9988" max="9988" width="9.81640625" style="10"/>
    <col min="9989" max="9989" width="6.26953125" style="10" customWidth="1"/>
    <col min="9990" max="9990" width="13" style="10" customWidth="1"/>
    <col min="9991" max="9991" width="14.54296875" style="10" customWidth="1"/>
    <col min="9992" max="9992" width="6.90625" style="10" customWidth="1"/>
    <col min="9993" max="9993" width="8.81640625" style="10" customWidth="1"/>
    <col min="9994" max="9994" width="8" style="10" customWidth="1"/>
    <col min="9995" max="9995" width="8.7265625" style="10" customWidth="1"/>
    <col min="9996" max="10240" width="9.81640625" style="10"/>
    <col min="10241" max="10241" width="10.453125" style="10" customWidth="1"/>
    <col min="10242" max="10242" width="5.1796875" style="10" customWidth="1"/>
    <col min="10243" max="10243" width="9.90625" style="10" customWidth="1"/>
    <col min="10244" max="10244" width="9.81640625" style="10"/>
    <col min="10245" max="10245" width="6.26953125" style="10" customWidth="1"/>
    <col min="10246" max="10246" width="13" style="10" customWidth="1"/>
    <col min="10247" max="10247" width="14.54296875" style="10" customWidth="1"/>
    <col min="10248" max="10248" width="6.90625" style="10" customWidth="1"/>
    <col min="10249" max="10249" width="8.81640625" style="10" customWidth="1"/>
    <col min="10250" max="10250" width="8" style="10" customWidth="1"/>
    <col min="10251" max="10251" width="8.7265625" style="10" customWidth="1"/>
    <col min="10252" max="10496" width="9.81640625" style="10"/>
    <col min="10497" max="10497" width="10.453125" style="10" customWidth="1"/>
    <col min="10498" max="10498" width="5.1796875" style="10" customWidth="1"/>
    <col min="10499" max="10499" width="9.90625" style="10" customWidth="1"/>
    <col min="10500" max="10500" width="9.81640625" style="10"/>
    <col min="10501" max="10501" width="6.26953125" style="10" customWidth="1"/>
    <col min="10502" max="10502" width="13" style="10" customWidth="1"/>
    <col min="10503" max="10503" width="14.54296875" style="10" customWidth="1"/>
    <col min="10504" max="10504" width="6.90625" style="10" customWidth="1"/>
    <col min="10505" max="10505" width="8.81640625" style="10" customWidth="1"/>
    <col min="10506" max="10506" width="8" style="10" customWidth="1"/>
    <col min="10507" max="10507" width="8.7265625" style="10" customWidth="1"/>
    <col min="10508" max="10752" width="9.81640625" style="10"/>
    <col min="10753" max="10753" width="10.453125" style="10" customWidth="1"/>
    <col min="10754" max="10754" width="5.1796875" style="10" customWidth="1"/>
    <col min="10755" max="10755" width="9.90625" style="10" customWidth="1"/>
    <col min="10756" max="10756" width="9.81640625" style="10"/>
    <col min="10757" max="10757" width="6.26953125" style="10" customWidth="1"/>
    <col min="10758" max="10758" width="13" style="10" customWidth="1"/>
    <col min="10759" max="10759" width="14.54296875" style="10" customWidth="1"/>
    <col min="10760" max="10760" width="6.90625" style="10" customWidth="1"/>
    <col min="10761" max="10761" width="8.81640625" style="10" customWidth="1"/>
    <col min="10762" max="10762" width="8" style="10" customWidth="1"/>
    <col min="10763" max="10763" width="8.7265625" style="10" customWidth="1"/>
    <col min="10764" max="11008" width="9.81640625" style="10"/>
    <col min="11009" max="11009" width="10.453125" style="10" customWidth="1"/>
    <col min="11010" max="11010" width="5.1796875" style="10" customWidth="1"/>
    <col min="11011" max="11011" width="9.90625" style="10" customWidth="1"/>
    <col min="11012" max="11012" width="9.81640625" style="10"/>
    <col min="11013" max="11013" width="6.26953125" style="10" customWidth="1"/>
    <col min="11014" max="11014" width="13" style="10" customWidth="1"/>
    <col min="11015" max="11015" width="14.54296875" style="10" customWidth="1"/>
    <col min="11016" max="11016" width="6.90625" style="10" customWidth="1"/>
    <col min="11017" max="11017" width="8.81640625" style="10" customWidth="1"/>
    <col min="11018" max="11018" width="8" style="10" customWidth="1"/>
    <col min="11019" max="11019" width="8.7265625" style="10" customWidth="1"/>
    <col min="11020" max="11264" width="9.81640625" style="10"/>
    <col min="11265" max="11265" width="10.453125" style="10" customWidth="1"/>
    <col min="11266" max="11266" width="5.1796875" style="10" customWidth="1"/>
    <col min="11267" max="11267" width="9.90625" style="10" customWidth="1"/>
    <col min="11268" max="11268" width="9.81640625" style="10"/>
    <col min="11269" max="11269" width="6.26953125" style="10" customWidth="1"/>
    <col min="11270" max="11270" width="13" style="10" customWidth="1"/>
    <col min="11271" max="11271" width="14.54296875" style="10" customWidth="1"/>
    <col min="11272" max="11272" width="6.90625" style="10" customWidth="1"/>
    <col min="11273" max="11273" width="8.81640625" style="10" customWidth="1"/>
    <col min="11274" max="11274" width="8" style="10" customWidth="1"/>
    <col min="11275" max="11275" width="8.7265625" style="10" customWidth="1"/>
    <col min="11276" max="11520" width="9.81640625" style="10"/>
    <col min="11521" max="11521" width="10.453125" style="10" customWidth="1"/>
    <col min="11522" max="11522" width="5.1796875" style="10" customWidth="1"/>
    <col min="11523" max="11523" width="9.90625" style="10" customWidth="1"/>
    <col min="11524" max="11524" width="9.81640625" style="10"/>
    <col min="11525" max="11525" width="6.26953125" style="10" customWidth="1"/>
    <col min="11526" max="11526" width="13" style="10" customWidth="1"/>
    <col min="11527" max="11527" width="14.54296875" style="10" customWidth="1"/>
    <col min="11528" max="11528" width="6.90625" style="10" customWidth="1"/>
    <col min="11529" max="11529" width="8.81640625" style="10" customWidth="1"/>
    <col min="11530" max="11530" width="8" style="10" customWidth="1"/>
    <col min="11531" max="11531" width="8.7265625" style="10" customWidth="1"/>
    <col min="11532" max="11776" width="9.81640625" style="10"/>
    <col min="11777" max="11777" width="10.453125" style="10" customWidth="1"/>
    <col min="11778" max="11778" width="5.1796875" style="10" customWidth="1"/>
    <col min="11779" max="11779" width="9.90625" style="10" customWidth="1"/>
    <col min="11780" max="11780" width="9.81640625" style="10"/>
    <col min="11781" max="11781" width="6.26953125" style="10" customWidth="1"/>
    <col min="11782" max="11782" width="13" style="10" customWidth="1"/>
    <col min="11783" max="11783" width="14.54296875" style="10" customWidth="1"/>
    <col min="11784" max="11784" width="6.90625" style="10" customWidth="1"/>
    <col min="11785" max="11785" width="8.81640625" style="10" customWidth="1"/>
    <col min="11786" max="11786" width="8" style="10" customWidth="1"/>
    <col min="11787" max="11787" width="8.7265625" style="10" customWidth="1"/>
    <col min="11788" max="12032" width="9.81640625" style="10"/>
    <col min="12033" max="12033" width="10.453125" style="10" customWidth="1"/>
    <col min="12034" max="12034" width="5.1796875" style="10" customWidth="1"/>
    <col min="12035" max="12035" width="9.90625" style="10" customWidth="1"/>
    <col min="12036" max="12036" width="9.81640625" style="10"/>
    <col min="12037" max="12037" width="6.26953125" style="10" customWidth="1"/>
    <col min="12038" max="12038" width="13" style="10" customWidth="1"/>
    <col min="12039" max="12039" width="14.54296875" style="10" customWidth="1"/>
    <col min="12040" max="12040" width="6.90625" style="10" customWidth="1"/>
    <col min="12041" max="12041" width="8.81640625" style="10" customWidth="1"/>
    <col min="12042" max="12042" width="8" style="10" customWidth="1"/>
    <col min="12043" max="12043" width="8.7265625" style="10" customWidth="1"/>
    <col min="12044" max="12288" width="9.81640625" style="10"/>
    <col min="12289" max="12289" width="10.453125" style="10" customWidth="1"/>
    <col min="12290" max="12290" width="5.1796875" style="10" customWidth="1"/>
    <col min="12291" max="12291" width="9.90625" style="10" customWidth="1"/>
    <col min="12292" max="12292" width="9.81640625" style="10"/>
    <col min="12293" max="12293" width="6.26953125" style="10" customWidth="1"/>
    <col min="12294" max="12294" width="13" style="10" customWidth="1"/>
    <col min="12295" max="12295" width="14.54296875" style="10" customWidth="1"/>
    <col min="12296" max="12296" width="6.90625" style="10" customWidth="1"/>
    <col min="12297" max="12297" width="8.81640625" style="10" customWidth="1"/>
    <col min="12298" max="12298" width="8" style="10" customWidth="1"/>
    <col min="12299" max="12299" width="8.7265625" style="10" customWidth="1"/>
    <col min="12300" max="12544" width="9.81640625" style="10"/>
    <col min="12545" max="12545" width="10.453125" style="10" customWidth="1"/>
    <col min="12546" max="12546" width="5.1796875" style="10" customWidth="1"/>
    <col min="12547" max="12547" width="9.90625" style="10" customWidth="1"/>
    <col min="12548" max="12548" width="9.81640625" style="10"/>
    <col min="12549" max="12549" width="6.26953125" style="10" customWidth="1"/>
    <col min="12550" max="12550" width="13" style="10" customWidth="1"/>
    <col min="12551" max="12551" width="14.54296875" style="10" customWidth="1"/>
    <col min="12552" max="12552" width="6.90625" style="10" customWidth="1"/>
    <col min="12553" max="12553" width="8.81640625" style="10" customWidth="1"/>
    <col min="12554" max="12554" width="8" style="10" customWidth="1"/>
    <col min="12555" max="12555" width="8.7265625" style="10" customWidth="1"/>
    <col min="12556" max="12800" width="9.81640625" style="10"/>
    <col min="12801" max="12801" width="10.453125" style="10" customWidth="1"/>
    <col min="12802" max="12802" width="5.1796875" style="10" customWidth="1"/>
    <col min="12803" max="12803" width="9.90625" style="10" customWidth="1"/>
    <col min="12804" max="12804" width="9.81640625" style="10"/>
    <col min="12805" max="12805" width="6.26953125" style="10" customWidth="1"/>
    <col min="12806" max="12806" width="13" style="10" customWidth="1"/>
    <col min="12807" max="12807" width="14.54296875" style="10" customWidth="1"/>
    <col min="12808" max="12808" width="6.90625" style="10" customWidth="1"/>
    <col min="12809" max="12809" width="8.81640625" style="10" customWidth="1"/>
    <col min="12810" max="12810" width="8" style="10" customWidth="1"/>
    <col min="12811" max="12811" width="8.7265625" style="10" customWidth="1"/>
    <col min="12812" max="13056" width="9.81640625" style="10"/>
    <col min="13057" max="13057" width="10.453125" style="10" customWidth="1"/>
    <col min="13058" max="13058" width="5.1796875" style="10" customWidth="1"/>
    <col min="13059" max="13059" width="9.90625" style="10" customWidth="1"/>
    <col min="13060" max="13060" width="9.81640625" style="10"/>
    <col min="13061" max="13061" width="6.26953125" style="10" customWidth="1"/>
    <col min="13062" max="13062" width="13" style="10" customWidth="1"/>
    <col min="13063" max="13063" width="14.54296875" style="10" customWidth="1"/>
    <col min="13064" max="13064" width="6.90625" style="10" customWidth="1"/>
    <col min="13065" max="13065" width="8.81640625" style="10" customWidth="1"/>
    <col min="13066" max="13066" width="8" style="10" customWidth="1"/>
    <col min="13067" max="13067" width="8.7265625" style="10" customWidth="1"/>
    <col min="13068" max="13312" width="9.81640625" style="10"/>
    <col min="13313" max="13313" width="10.453125" style="10" customWidth="1"/>
    <col min="13314" max="13314" width="5.1796875" style="10" customWidth="1"/>
    <col min="13315" max="13315" width="9.90625" style="10" customWidth="1"/>
    <col min="13316" max="13316" width="9.81640625" style="10"/>
    <col min="13317" max="13317" width="6.26953125" style="10" customWidth="1"/>
    <col min="13318" max="13318" width="13" style="10" customWidth="1"/>
    <col min="13319" max="13319" width="14.54296875" style="10" customWidth="1"/>
    <col min="13320" max="13320" width="6.90625" style="10" customWidth="1"/>
    <col min="13321" max="13321" width="8.81640625" style="10" customWidth="1"/>
    <col min="13322" max="13322" width="8" style="10" customWidth="1"/>
    <col min="13323" max="13323" width="8.7265625" style="10" customWidth="1"/>
    <col min="13324" max="13568" width="9.81640625" style="10"/>
    <col min="13569" max="13569" width="10.453125" style="10" customWidth="1"/>
    <col min="13570" max="13570" width="5.1796875" style="10" customWidth="1"/>
    <col min="13571" max="13571" width="9.90625" style="10" customWidth="1"/>
    <col min="13572" max="13572" width="9.81640625" style="10"/>
    <col min="13573" max="13573" width="6.26953125" style="10" customWidth="1"/>
    <col min="13574" max="13574" width="13" style="10" customWidth="1"/>
    <col min="13575" max="13575" width="14.54296875" style="10" customWidth="1"/>
    <col min="13576" max="13576" width="6.90625" style="10" customWidth="1"/>
    <col min="13577" max="13577" width="8.81640625" style="10" customWidth="1"/>
    <col min="13578" max="13578" width="8" style="10" customWidth="1"/>
    <col min="13579" max="13579" width="8.7265625" style="10" customWidth="1"/>
    <col min="13580" max="13824" width="9.81640625" style="10"/>
    <col min="13825" max="13825" width="10.453125" style="10" customWidth="1"/>
    <col min="13826" max="13826" width="5.1796875" style="10" customWidth="1"/>
    <col min="13827" max="13827" width="9.90625" style="10" customWidth="1"/>
    <col min="13828" max="13828" width="9.81640625" style="10"/>
    <col min="13829" max="13829" width="6.26953125" style="10" customWidth="1"/>
    <col min="13830" max="13830" width="13" style="10" customWidth="1"/>
    <col min="13831" max="13831" width="14.54296875" style="10" customWidth="1"/>
    <col min="13832" max="13832" width="6.90625" style="10" customWidth="1"/>
    <col min="13833" max="13833" width="8.81640625" style="10" customWidth="1"/>
    <col min="13834" max="13834" width="8" style="10" customWidth="1"/>
    <col min="13835" max="13835" width="8.7265625" style="10" customWidth="1"/>
    <col min="13836" max="14080" width="9.81640625" style="10"/>
    <col min="14081" max="14081" width="10.453125" style="10" customWidth="1"/>
    <col min="14082" max="14082" width="5.1796875" style="10" customWidth="1"/>
    <col min="14083" max="14083" width="9.90625" style="10" customWidth="1"/>
    <col min="14084" max="14084" width="9.81640625" style="10"/>
    <col min="14085" max="14085" width="6.26953125" style="10" customWidth="1"/>
    <col min="14086" max="14086" width="13" style="10" customWidth="1"/>
    <col min="14087" max="14087" width="14.54296875" style="10" customWidth="1"/>
    <col min="14088" max="14088" width="6.90625" style="10" customWidth="1"/>
    <col min="14089" max="14089" width="8.81640625" style="10" customWidth="1"/>
    <col min="14090" max="14090" width="8" style="10" customWidth="1"/>
    <col min="14091" max="14091" width="8.7265625" style="10" customWidth="1"/>
    <col min="14092" max="14336" width="9.81640625" style="10"/>
    <col min="14337" max="14337" width="10.453125" style="10" customWidth="1"/>
    <col min="14338" max="14338" width="5.1796875" style="10" customWidth="1"/>
    <col min="14339" max="14339" width="9.90625" style="10" customWidth="1"/>
    <col min="14340" max="14340" width="9.81640625" style="10"/>
    <col min="14341" max="14341" width="6.26953125" style="10" customWidth="1"/>
    <col min="14342" max="14342" width="13" style="10" customWidth="1"/>
    <col min="14343" max="14343" width="14.54296875" style="10" customWidth="1"/>
    <col min="14344" max="14344" width="6.90625" style="10" customWidth="1"/>
    <col min="14345" max="14345" width="8.81640625" style="10" customWidth="1"/>
    <col min="14346" max="14346" width="8" style="10" customWidth="1"/>
    <col min="14347" max="14347" width="8.7265625" style="10" customWidth="1"/>
    <col min="14348" max="14592" width="9.81640625" style="10"/>
    <col min="14593" max="14593" width="10.453125" style="10" customWidth="1"/>
    <col min="14594" max="14594" width="5.1796875" style="10" customWidth="1"/>
    <col min="14595" max="14595" width="9.90625" style="10" customWidth="1"/>
    <col min="14596" max="14596" width="9.81640625" style="10"/>
    <col min="14597" max="14597" width="6.26953125" style="10" customWidth="1"/>
    <col min="14598" max="14598" width="13" style="10" customWidth="1"/>
    <col min="14599" max="14599" width="14.54296875" style="10" customWidth="1"/>
    <col min="14600" max="14600" width="6.90625" style="10" customWidth="1"/>
    <col min="14601" max="14601" width="8.81640625" style="10" customWidth="1"/>
    <col min="14602" max="14602" width="8" style="10" customWidth="1"/>
    <col min="14603" max="14603" width="8.7265625" style="10" customWidth="1"/>
    <col min="14604" max="14848" width="9.81640625" style="10"/>
    <col min="14849" max="14849" width="10.453125" style="10" customWidth="1"/>
    <col min="14850" max="14850" width="5.1796875" style="10" customWidth="1"/>
    <col min="14851" max="14851" width="9.90625" style="10" customWidth="1"/>
    <col min="14852" max="14852" width="9.81640625" style="10"/>
    <col min="14853" max="14853" width="6.26953125" style="10" customWidth="1"/>
    <col min="14854" max="14854" width="13" style="10" customWidth="1"/>
    <col min="14855" max="14855" width="14.54296875" style="10" customWidth="1"/>
    <col min="14856" max="14856" width="6.90625" style="10" customWidth="1"/>
    <col min="14857" max="14857" width="8.81640625" style="10" customWidth="1"/>
    <col min="14858" max="14858" width="8" style="10" customWidth="1"/>
    <col min="14859" max="14859" width="8.7265625" style="10" customWidth="1"/>
    <col min="14860" max="15104" width="9.81640625" style="10"/>
    <col min="15105" max="15105" width="10.453125" style="10" customWidth="1"/>
    <col min="15106" max="15106" width="5.1796875" style="10" customWidth="1"/>
    <col min="15107" max="15107" width="9.90625" style="10" customWidth="1"/>
    <col min="15108" max="15108" width="9.81640625" style="10"/>
    <col min="15109" max="15109" width="6.26953125" style="10" customWidth="1"/>
    <col min="15110" max="15110" width="13" style="10" customWidth="1"/>
    <col min="15111" max="15111" width="14.54296875" style="10" customWidth="1"/>
    <col min="15112" max="15112" width="6.90625" style="10" customWidth="1"/>
    <col min="15113" max="15113" width="8.81640625" style="10" customWidth="1"/>
    <col min="15114" max="15114" width="8" style="10" customWidth="1"/>
    <col min="15115" max="15115" width="8.7265625" style="10" customWidth="1"/>
    <col min="15116" max="15360" width="9.81640625" style="10"/>
    <col min="15361" max="15361" width="10.453125" style="10" customWidth="1"/>
    <col min="15362" max="15362" width="5.1796875" style="10" customWidth="1"/>
    <col min="15363" max="15363" width="9.90625" style="10" customWidth="1"/>
    <col min="15364" max="15364" width="9.81640625" style="10"/>
    <col min="15365" max="15365" width="6.26953125" style="10" customWidth="1"/>
    <col min="15366" max="15366" width="13" style="10" customWidth="1"/>
    <col min="15367" max="15367" width="14.54296875" style="10" customWidth="1"/>
    <col min="15368" max="15368" width="6.90625" style="10" customWidth="1"/>
    <col min="15369" max="15369" width="8.81640625" style="10" customWidth="1"/>
    <col min="15370" max="15370" width="8" style="10" customWidth="1"/>
    <col min="15371" max="15371" width="8.7265625" style="10" customWidth="1"/>
    <col min="15372" max="15616" width="9.81640625" style="10"/>
    <col min="15617" max="15617" width="10.453125" style="10" customWidth="1"/>
    <col min="15618" max="15618" width="5.1796875" style="10" customWidth="1"/>
    <col min="15619" max="15619" width="9.90625" style="10" customWidth="1"/>
    <col min="15620" max="15620" width="9.81640625" style="10"/>
    <col min="15621" max="15621" width="6.26953125" style="10" customWidth="1"/>
    <col min="15622" max="15622" width="13" style="10" customWidth="1"/>
    <col min="15623" max="15623" width="14.54296875" style="10" customWidth="1"/>
    <col min="15624" max="15624" width="6.90625" style="10" customWidth="1"/>
    <col min="15625" max="15625" width="8.81640625" style="10" customWidth="1"/>
    <col min="15626" max="15626" width="8" style="10" customWidth="1"/>
    <col min="15627" max="15627" width="8.7265625" style="10" customWidth="1"/>
    <col min="15628" max="15872" width="9.81640625" style="10"/>
    <col min="15873" max="15873" width="10.453125" style="10" customWidth="1"/>
    <col min="15874" max="15874" width="5.1796875" style="10" customWidth="1"/>
    <col min="15875" max="15875" width="9.90625" style="10" customWidth="1"/>
    <col min="15876" max="15876" width="9.81640625" style="10"/>
    <col min="15877" max="15877" width="6.26953125" style="10" customWidth="1"/>
    <col min="15878" max="15878" width="13" style="10" customWidth="1"/>
    <col min="15879" max="15879" width="14.54296875" style="10" customWidth="1"/>
    <col min="15880" max="15880" width="6.90625" style="10" customWidth="1"/>
    <col min="15881" max="15881" width="8.81640625" style="10" customWidth="1"/>
    <col min="15882" max="15882" width="8" style="10" customWidth="1"/>
    <col min="15883" max="15883" width="8.7265625" style="10" customWidth="1"/>
    <col min="15884" max="16128" width="9.81640625" style="10"/>
    <col min="16129" max="16129" width="10.453125" style="10" customWidth="1"/>
    <col min="16130" max="16130" width="5.1796875" style="10" customWidth="1"/>
    <col min="16131" max="16131" width="9.90625" style="10" customWidth="1"/>
    <col min="16132" max="16132" width="9.81640625" style="10"/>
    <col min="16133" max="16133" width="6.26953125" style="10" customWidth="1"/>
    <col min="16134" max="16134" width="13" style="10" customWidth="1"/>
    <col min="16135" max="16135" width="14.54296875" style="10" customWidth="1"/>
    <col min="16136" max="16136" width="6.90625" style="10" customWidth="1"/>
    <col min="16137" max="16137" width="8.81640625" style="10" customWidth="1"/>
    <col min="16138" max="16138" width="8" style="10" customWidth="1"/>
    <col min="16139" max="16139" width="8.7265625" style="10" customWidth="1"/>
    <col min="16140" max="16384" width="9.81640625" style="10"/>
  </cols>
  <sheetData>
    <row r="1" spans="1:11" s="8" customFormat="1" ht="32.25" customHeight="1">
      <c r="A1" s="122" t="s">
        <v>656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s="8" customFormat="1" ht="14.25" customHeight="1">
      <c r="A2" s="124" t="s">
        <v>657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s="8" customFormat="1" ht="18.75" customHeight="1">
      <c r="A3" s="9" t="s">
        <v>658</v>
      </c>
      <c r="B3" s="219" t="s">
        <v>915</v>
      </c>
      <c r="C3" s="220"/>
      <c r="D3" s="220"/>
      <c r="E3" s="220"/>
      <c r="F3" s="220"/>
      <c r="G3" s="220"/>
      <c r="H3" s="220"/>
      <c r="I3" s="220"/>
      <c r="J3" s="220"/>
      <c r="K3" s="220"/>
    </row>
    <row r="4" spans="1:11" s="8" customFormat="1" ht="21" customHeight="1">
      <c r="A4" s="12" t="s">
        <v>660</v>
      </c>
      <c r="B4" s="232" t="s">
        <v>916</v>
      </c>
      <c r="C4" s="233"/>
      <c r="D4" s="233"/>
      <c r="E4" s="233"/>
      <c r="F4" s="127" t="s">
        <v>662</v>
      </c>
      <c r="G4" s="127"/>
      <c r="H4" s="127" t="s">
        <v>917</v>
      </c>
      <c r="I4" s="127"/>
      <c r="J4" s="127"/>
      <c r="K4" s="127"/>
    </row>
    <row r="5" spans="1:11" s="8" customFormat="1" ht="33" customHeight="1">
      <c r="A5" s="12" t="s">
        <v>664</v>
      </c>
      <c r="B5" s="127" t="s">
        <v>167</v>
      </c>
      <c r="C5" s="127"/>
      <c r="D5" s="127"/>
      <c r="E5" s="127"/>
      <c r="F5" s="128" t="s">
        <v>665</v>
      </c>
      <c r="G5" s="127"/>
      <c r="H5" s="129">
        <v>238</v>
      </c>
      <c r="I5" s="129"/>
      <c r="J5" s="129"/>
      <c r="K5" s="129"/>
    </row>
    <row r="6" spans="1:11" s="8" customFormat="1" ht="31" customHeight="1">
      <c r="A6" s="16" t="s">
        <v>666</v>
      </c>
      <c r="B6" s="127" t="s">
        <v>918</v>
      </c>
      <c r="C6" s="127"/>
      <c r="D6" s="127"/>
      <c r="E6" s="127"/>
      <c r="F6" s="127"/>
      <c r="G6" s="127"/>
      <c r="H6" s="127"/>
      <c r="I6" s="127"/>
      <c r="J6" s="127"/>
      <c r="K6" s="127"/>
    </row>
    <row r="7" spans="1:11" s="8" customFormat="1" ht="21" customHeight="1">
      <c r="A7" s="155" t="s">
        <v>668</v>
      </c>
      <c r="B7" s="130" t="s">
        <v>669</v>
      </c>
      <c r="C7" s="131"/>
      <c r="D7" s="132" t="s">
        <v>670</v>
      </c>
      <c r="E7" s="133"/>
      <c r="F7" s="133"/>
      <c r="G7" s="134"/>
      <c r="H7" s="135" t="s">
        <v>671</v>
      </c>
      <c r="I7" s="135"/>
      <c r="J7" s="135"/>
      <c r="K7" s="135"/>
    </row>
    <row r="8" spans="1:11" s="8" customFormat="1" ht="21" customHeight="1">
      <c r="A8" s="156"/>
      <c r="B8" s="140" t="s">
        <v>874</v>
      </c>
      <c r="C8" s="140"/>
      <c r="D8" s="137">
        <v>2021.03</v>
      </c>
      <c r="E8" s="138"/>
      <c r="F8" s="138"/>
      <c r="G8" s="139"/>
      <c r="H8" s="129">
        <v>2021.08</v>
      </c>
      <c r="I8" s="129"/>
      <c r="J8" s="129"/>
      <c r="K8" s="129"/>
    </row>
    <row r="9" spans="1:11" s="8" customFormat="1" ht="21" customHeight="1">
      <c r="A9" s="156"/>
      <c r="B9" s="140" t="s">
        <v>875</v>
      </c>
      <c r="C9" s="140"/>
      <c r="D9" s="137">
        <v>2021.09</v>
      </c>
      <c r="E9" s="138"/>
      <c r="F9" s="138"/>
      <c r="G9" s="139"/>
      <c r="H9" s="129">
        <v>2022.06</v>
      </c>
      <c r="I9" s="129"/>
      <c r="J9" s="129"/>
      <c r="K9" s="129"/>
    </row>
    <row r="10" spans="1:11" s="8" customFormat="1" ht="21" customHeight="1">
      <c r="A10" s="141"/>
      <c r="B10" s="140" t="s">
        <v>876</v>
      </c>
      <c r="C10" s="140"/>
      <c r="D10" s="150">
        <v>2022.07</v>
      </c>
      <c r="E10" s="151"/>
      <c r="F10" s="151"/>
      <c r="G10" s="152"/>
      <c r="H10" s="234">
        <v>2022.08</v>
      </c>
      <c r="I10" s="234"/>
      <c r="J10" s="234"/>
      <c r="K10" s="234"/>
    </row>
    <row r="11" spans="1:11" s="8" customFormat="1" ht="75" customHeight="1">
      <c r="A11" s="12" t="s">
        <v>674</v>
      </c>
      <c r="B11" s="222" t="s">
        <v>919</v>
      </c>
      <c r="C11" s="222"/>
      <c r="D11" s="222"/>
      <c r="E11" s="222"/>
      <c r="F11" s="222"/>
      <c r="G11" s="222"/>
      <c r="H11" s="222"/>
      <c r="I11" s="222"/>
      <c r="J11" s="222"/>
      <c r="K11" s="222"/>
    </row>
    <row r="12" spans="1:11" s="8" customFormat="1" ht="47.15" customHeight="1">
      <c r="A12" s="12" t="s">
        <v>676</v>
      </c>
      <c r="B12" s="222" t="s">
        <v>920</v>
      </c>
      <c r="C12" s="140"/>
      <c r="D12" s="140"/>
      <c r="E12" s="140"/>
      <c r="F12" s="140"/>
      <c r="G12" s="140"/>
      <c r="H12" s="140"/>
      <c r="I12" s="140"/>
      <c r="J12" s="140"/>
      <c r="K12" s="140"/>
    </row>
    <row r="13" spans="1:11" ht="22.5" customHeight="1">
      <c r="A13" s="127" t="s">
        <v>678</v>
      </c>
      <c r="B13" s="141" t="s">
        <v>679</v>
      </c>
      <c r="C13" s="141"/>
      <c r="D13" s="141" t="s">
        <v>680</v>
      </c>
      <c r="E13" s="141"/>
      <c r="F13" s="12" t="s">
        <v>681</v>
      </c>
      <c r="G13" s="17" t="s">
        <v>682</v>
      </c>
      <c r="H13" s="142" t="s">
        <v>683</v>
      </c>
      <c r="I13" s="141"/>
      <c r="J13" s="142" t="s">
        <v>684</v>
      </c>
      <c r="K13" s="141"/>
    </row>
    <row r="14" spans="1:11" ht="22.5" customHeight="1">
      <c r="A14" s="127"/>
      <c r="B14" s="130" t="s">
        <v>685</v>
      </c>
      <c r="C14" s="158"/>
      <c r="D14" s="130" t="s">
        <v>686</v>
      </c>
      <c r="E14" s="158"/>
      <c r="F14" s="15" t="s">
        <v>921</v>
      </c>
      <c r="G14" s="32" t="s">
        <v>921</v>
      </c>
      <c r="H14" s="132" t="s">
        <v>922</v>
      </c>
      <c r="I14" s="235"/>
      <c r="J14" s="145" t="s">
        <v>689</v>
      </c>
      <c r="K14" s="145"/>
    </row>
    <row r="15" spans="1:11" ht="27" customHeight="1">
      <c r="A15" s="129"/>
      <c r="B15" s="130"/>
      <c r="C15" s="158"/>
      <c r="D15" s="157"/>
      <c r="E15" s="134"/>
      <c r="F15" s="26" t="s">
        <v>923</v>
      </c>
      <c r="G15" s="26" t="s">
        <v>924</v>
      </c>
      <c r="H15" s="145" t="s">
        <v>925</v>
      </c>
      <c r="I15" s="145"/>
      <c r="J15" s="145" t="s">
        <v>689</v>
      </c>
      <c r="K15" s="145"/>
    </row>
    <row r="16" spans="1:11" ht="27" customHeight="1">
      <c r="A16" s="129"/>
      <c r="B16" s="130"/>
      <c r="C16" s="158"/>
      <c r="D16" s="150" t="s">
        <v>690</v>
      </c>
      <c r="E16" s="152"/>
      <c r="F16" s="26" t="s">
        <v>883</v>
      </c>
      <c r="G16" s="26" t="s">
        <v>926</v>
      </c>
      <c r="H16" s="196">
        <v>0</v>
      </c>
      <c r="I16" s="193"/>
      <c r="J16" s="204" t="s">
        <v>689</v>
      </c>
      <c r="K16" s="193"/>
    </row>
    <row r="17" spans="1:11" ht="27" customHeight="1">
      <c r="A17" s="129"/>
      <c r="B17" s="130"/>
      <c r="C17" s="158"/>
      <c r="D17" s="157"/>
      <c r="E17" s="134"/>
      <c r="F17" s="26" t="s">
        <v>885</v>
      </c>
      <c r="G17" s="26" t="s">
        <v>927</v>
      </c>
      <c r="H17" s="236">
        <v>1</v>
      </c>
      <c r="I17" s="236"/>
      <c r="J17" s="145" t="s">
        <v>689</v>
      </c>
      <c r="K17" s="145"/>
    </row>
    <row r="18" spans="1:11" ht="27" customHeight="1">
      <c r="A18" s="129"/>
      <c r="B18" s="130"/>
      <c r="C18" s="158"/>
      <c r="D18" s="127" t="s">
        <v>695</v>
      </c>
      <c r="E18" s="127"/>
      <c r="F18" s="26" t="s">
        <v>795</v>
      </c>
      <c r="G18" s="26" t="s">
        <v>928</v>
      </c>
      <c r="H18" s="236">
        <v>1</v>
      </c>
      <c r="I18" s="236"/>
      <c r="J18" s="145" t="s">
        <v>689</v>
      </c>
      <c r="K18" s="145"/>
    </row>
    <row r="19" spans="1:11" ht="27" customHeight="1">
      <c r="A19" s="129"/>
      <c r="B19" s="130"/>
      <c r="C19" s="158"/>
      <c r="D19" s="150" t="s">
        <v>698</v>
      </c>
      <c r="E19" s="152"/>
      <c r="F19" s="26" t="s">
        <v>798</v>
      </c>
      <c r="G19" s="26" t="s">
        <v>799</v>
      </c>
      <c r="H19" s="236">
        <v>1</v>
      </c>
      <c r="I19" s="236"/>
      <c r="J19" s="204" t="s">
        <v>689</v>
      </c>
      <c r="K19" s="193"/>
    </row>
    <row r="20" spans="1:11" ht="27" customHeight="1">
      <c r="A20" s="129"/>
      <c r="B20" s="157"/>
      <c r="C20" s="134"/>
      <c r="D20" s="157"/>
      <c r="E20" s="134"/>
      <c r="F20" s="26" t="s">
        <v>889</v>
      </c>
      <c r="G20" s="26" t="s">
        <v>929</v>
      </c>
      <c r="H20" s="145" t="s">
        <v>930</v>
      </c>
      <c r="I20" s="145"/>
      <c r="J20" s="145" t="s">
        <v>689</v>
      </c>
      <c r="K20" s="145"/>
    </row>
    <row r="21" spans="1:11" ht="27" customHeight="1">
      <c r="A21" s="129"/>
      <c r="B21" s="150" t="s">
        <v>704</v>
      </c>
      <c r="C21" s="152"/>
      <c r="D21" s="127" t="s">
        <v>705</v>
      </c>
      <c r="E21" s="127"/>
      <c r="F21" s="26" t="s">
        <v>706</v>
      </c>
      <c r="G21" s="26"/>
      <c r="H21" s="145"/>
      <c r="I21" s="145"/>
      <c r="J21" s="145"/>
      <c r="K21" s="145"/>
    </row>
    <row r="22" spans="1:11" ht="27" customHeight="1">
      <c r="A22" s="129"/>
      <c r="B22" s="130"/>
      <c r="C22" s="158"/>
      <c r="D22" s="150" t="s">
        <v>707</v>
      </c>
      <c r="E22" s="152"/>
      <c r="F22" s="26" t="s">
        <v>893</v>
      </c>
      <c r="G22" s="26" t="s">
        <v>894</v>
      </c>
      <c r="H22" s="145" t="s">
        <v>816</v>
      </c>
      <c r="I22" s="145"/>
      <c r="J22" s="145" t="s">
        <v>689</v>
      </c>
      <c r="K22" s="145"/>
    </row>
    <row r="23" spans="1:11" ht="27" customHeight="1">
      <c r="A23" s="129"/>
      <c r="B23" s="130"/>
      <c r="C23" s="158"/>
      <c r="D23" s="157"/>
      <c r="E23" s="134"/>
      <c r="F23" s="26" t="s">
        <v>931</v>
      </c>
      <c r="G23" s="26" t="s">
        <v>892</v>
      </c>
      <c r="H23" s="145" t="s">
        <v>710</v>
      </c>
      <c r="I23" s="145"/>
      <c r="J23" s="145" t="s">
        <v>689</v>
      </c>
      <c r="K23" s="145"/>
    </row>
    <row r="24" spans="1:11" ht="27" customHeight="1">
      <c r="A24" s="129"/>
      <c r="B24" s="130"/>
      <c r="C24" s="158"/>
      <c r="D24" s="127" t="s">
        <v>711</v>
      </c>
      <c r="E24" s="127"/>
      <c r="F24" s="26" t="s">
        <v>706</v>
      </c>
      <c r="G24" s="26"/>
      <c r="H24" s="145"/>
      <c r="I24" s="145"/>
      <c r="J24" s="145"/>
      <c r="K24" s="145"/>
    </row>
    <row r="25" spans="1:11" ht="27" customHeight="1">
      <c r="A25" s="129"/>
      <c r="B25" s="130"/>
      <c r="C25" s="158"/>
      <c r="D25" s="127" t="s">
        <v>712</v>
      </c>
      <c r="E25" s="127"/>
      <c r="F25" s="26" t="s">
        <v>932</v>
      </c>
      <c r="G25" s="26" t="s">
        <v>932</v>
      </c>
      <c r="H25" s="145" t="s">
        <v>933</v>
      </c>
      <c r="I25" s="145"/>
      <c r="J25" s="145" t="s">
        <v>689</v>
      </c>
      <c r="K25" s="145"/>
    </row>
    <row r="26" spans="1:11" ht="38.25" customHeight="1">
      <c r="A26" s="129"/>
      <c r="B26" s="157"/>
      <c r="C26" s="134"/>
      <c r="D26" s="127" t="s">
        <v>715</v>
      </c>
      <c r="E26" s="127"/>
      <c r="F26" s="26" t="s">
        <v>719</v>
      </c>
      <c r="G26" s="26" t="s">
        <v>719</v>
      </c>
      <c r="H26" s="145" t="s">
        <v>718</v>
      </c>
      <c r="I26" s="145"/>
      <c r="J26" s="145" t="s">
        <v>689</v>
      </c>
      <c r="K26" s="145"/>
    </row>
    <row r="27" spans="1:11" s="8" customFormat="1" ht="103" customHeight="1">
      <c r="A27" s="12" t="s">
        <v>721</v>
      </c>
      <c r="B27" s="222" t="s">
        <v>934</v>
      </c>
      <c r="C27" s="140"/>
      <c r="D27" s="140"/>
      <c r="E27" s="140"/>
      <c r="F27" s="140"/>
      <c r="G27" s="140"/>
      <c r="H27" s="140"/>
      <c r="I27" s="140"/>
      <c r="J27" s="140"/>
      <c r="K27" s="140"/>
    </row>
    <row r="28" spans="1:11" ht="30" customHeight="1">
      <c r="A28" s="127" t="s">
        <v>723</v>
      </c>
      <c r="B28" s="149" t="s">
        <v>724</v>
      </c>
      <c r="C28" s="149"/>
      <c r="D28" s="149"/>
      <c r="E28" s="149"/>
      <c r="F28" s="12" t="s">
        <v>725</v>
      </c>
      <c r="G28" s="12" t="s">
        <v>726</v>
      </c>
      <c r="H28" s="12" t="s">
        <v>727</v>
      </c>
      <c r="I28" s="12" t="s">
        <v>728</v>
      </c>
      <c r="J28" s="12" t="s">
        <v>727</v>
      </c>
      <c r="K28" s="12" t="s">
        <v>729</v>
      </c>
    </row>
    <row r="29" spans="1:11" ht="31">
      <c r="A29" s="129"/>
      <c r="B29" s="127" t="s">
        <v>730</v>
      </c>
      <c r="C29" s="16" t="s">
        <v>899</v>
      </c>
      <c r="D29" s="12" t="s">
        <v>900</v>
      </c>
      <c r="E29" s="15" t="s">
        <v>935</v>
      </c>
      <c r="F29" s="12" t="s">
        <v>936</v>
      </c>
      <c r="G29" s="12" t="s">
        <v>937</v>
      </c>
      <c r="H29" s="12" t="s">
        <v>904</v>
      </c>
      <c r="I29" s="12" t="s">
        <v>938</v>
      </c>
      <c r="J29" s="15" t="s">
        <v>905</v>
      </c>
      <c r="K29" s="12"/>
    </row>
    <row r="30" spans="1:11" ht="30" customHeight="1">
      <c r="A30" s="129"/>
      <c r="B30" s="127"/>
      <c r="C30" s="159" t="s">
        <v>745</v>
      </c>
      <c r="D30" s="160"/>
      <c r="E30" s="161"/>
      <c r="F30" s="137" t="s">
        <v>936</v>
      </c>
      <c r="G30" s="138"/>
      <c r="H30" s="138"/>
      <c r="I30" s="138"/>
      <c r="J30" s="138"/>
      <c r="K30" s="139"/>
    </row>
    <row r="31" spans="1:11" ht="30" customHeight="1">
      <c r="A31" s="163" t="s">
        <v>747</v>
      </c>
      <c r="B31" s="164"/>
      <c r="C31" s="164"/>
      <c r="D31" s="164"/>
      <c r="E31" s="165"/>
      <c r="F31" s="147" t="s">
        <v>939</v>
      </c>
      <c r="G31" s="147"/>
      <c r="H31" s="147"/>
      <c r="I31" s="147"/>
      <c r="J31" s="147"/>
      <c r="K31" s="147"/>
    </row>
    <row r="32" spans="1:11" s="9" customFormat="1" ht="30.75" customHeight="1">
      <c r="A32" s="153" t="s">
        <v>940</v>
      </c>
      <c r="B32" s="153"/>
      <c r="C32" s="33" t="s">
        <v>941</v>
      </c>
      <c r="D32" s="33"/>
      <c r="E32" s="33"/>
      <c r="F32" s="34" t="s">
        <v>751</v>
      </c>
      <c r="G32" s="11"/>
      <c r="H32" s="35" t="s">
        <v>840</v>
      </c>
      <c r="I32" s="11"/>
      <c r="J32" s="237">
        <v>44241</v>
      </c>
      <c r="K32" s="237"/>
    </row>
  </sheetData>
  <mergeCells count="77">
    <mergeCell ref="A32:B32"/>
    <mergeCell ref="J32:K32"/>
    <mergeCell ref="A7:A10"/>
    <mergeCell ref="A13:A26"/>
    <mergeCell ref="A28:A30"/>
    <mergeCell ref="B29:B30"/>
    <mergeCell ref="B14:C20"/>
    <mergeCell ref="D14:E15"/>
    <mergeCell ref="D16:E17"/>
    <mergeCell ref="D19:E20"/>
    <mergeCell ref="B21:C26"/>
    <mergeCell ref="D22:E23"/>
    <mergeCell ref="B27:K27"/>
    <mergeCell ref="B28:E28"/>
    <mergeCell ref="C30:E30"/>
    <mergeCell ref="F30:K30"/>
    <mergeCell ref="A31:E31"/>
    <mergeCell ref="F31:K31"/>
    <mergeCell ref="D25:E25"/>
    <mergeCell ref="H25:I25"/>
    <mergeCell ref="J25:K25"/>
    <mergeCell ref="D26:E26"/>
    <mergeCell ref="H26:I26"/>
    <mergeCell ref="J26:K26"/>
    <mergeCell ref="H22:I22"/>
    <mergeCell ref="J22:K22"/>
    <mergeCell ref="H23:I23"/>
    <mergeCell ref="J23:K23"/>
    <mergeCell ref="D24:E24"/>
    <mergeCell ref="H24:I24"/>
    <mergeCell ref="J24:K24"/>
    <mergeCell ref="H20:I20"/>
    <mergeCell ref="J20:K20"/>
    <mergeCell ref="D21:E21"/>
    <mergeCell ref="H21:I21"/>
    <mergeCell ref="J21:K21"/>
    <mergeCell ref="D18:E18"/>
    <mergeCell ref="H18:I18"/>
    <mergeCell ref="J18:K18"/>
    <mergeCell ref="H19:I19"/>
    <mergeCell ref="J19:K19"/>
    <mergeCell ref="H15:I15"/>
    <mergeCell ref="J15:K15"/>
    <mergeCell ref="H16:I16"/>
    <mergeCell ref="J16:K16"/>
    <mergeCell ref="H17:I17"/>
    <mergeCell ref="J17:K17"/>
    <mergeCell ref="B13:C13"/>
    <mergeCell ref="D13:E13"/>
    <mergeCell ref="H13:I13"/>
    <mergeCell ref="J13:K13"/>
    <mergeCell ref="H14:I14"/>
    <mergeCell ref="J14:K14"/>
    <mergeCell ref="B10:C10"/>
    <mergeCell ref="D10:G10"/>
    <mergeCell ref="H10:K10"/>
    <mergeCell ref="B11:K11"/>
    <mergeCell ref="B12:K12"/>
    <mergeCell ref="B8:C8"/>
    <mergeCell ref="D8:G8"/>
    <mergeCell ref="H8:K8"/>
    <mergeCell ref="B9:C9"/>
    <mergeCell ref="D9:G9"/>
    <mergeCell ref="H9:K9"/>
    <mergeCell ref="B5:E5"/>
    <mergeCell ref="F5:G5"/>
    <mergeCell ref="H5:K5"/>
    <mergeCell ref="B6:K6"/>
    <mergeCell ref="B7:C7"/>
    <mergeCell ref="D7:G7"/>
    <mergeCell ref="H7:K7"/>
    <mergeCell ref="A1:K1"/>
    <mergeCell ref="A2:K2"/>
    <mergeCell ref="B3:K3"/>
    <mergeCell ref="B4:E4"/>
    <mergeCell ref="F4:G4"/>
    <mergeCell ref="H4:K4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31"/>
  <sheetViews>
    <sheetView zoomScale="70" zoomScaleNormal="70" workbookViewId="0">
      <selection activeCell="H32" sqref="H32"/>
    </sheetView>
  </sheetViews>
  <sheetFormatPr defaultColWidth="9.81640625" defaultRowHeight="15.5"/>
  <cols>
    <col min="1" max="1" width="11.453125" style="10" customWidth="1"/>
    <col min="2" max="2" width="6.1796875" style="10" customWidth="1"/>
    <col min="3" max="3" width="10.81640625" style="10" customWidth="1"/>
    <col min="4" max="4" width="9.54296875" style="10" customWidth="1"/>
    <col min="5" max="5" width="8.7265625" style="10" customWidth="1"/>
    <col min="6" max="6" width="14.36328125" style="10" customWidth="1"/>
    <col min="7" max="7" width="17.08984375" style="10" customWidth="1"/>
    <col min="8" max="8" width="13" style="10" customWidth="1"/>
    <col min="9" max="9" width="6.08984375" style="10" customWidth="1"/>
    <col min="10" max="10" width="5.26953125" style="10" customWidth="1"/>
    <col min="11" max="11" width="5.7265625" style="10" customWidth="1"/>
    <col min="12" max="256" width="9.81640625" style="10"/>
    <col min="257" max="257" width="11.453125" style="10" customWidth="1"/>
    <col min="258" max="258" width="6.1796875" style="10" customWidth="1"/>
    <col min="259" max="259" width="10.81640625" style="10" customWidth="1"/>
    <col min="260" max="260" width="9.54296875" style="10" customWidth="1"/>
    <col min="261" max="261" width="8.7265625" style="10" customWidth="1"/>
    <col min="262" max="262" width="14.36328125" style="10" customWidth="1"/>
    <col min="263" max="263" width="17.08984375" style="10" customWidth="1"/>
    <col min="264" max="264" width="13" style="10" customWidth="1"/>
    <col min="265" max="265" width="6.08984375" style="10" customWidth="1"/>
    <col min="266" max="266" width="5.26953125" style="10" customWidth="1"/>
    <col min="267" max="267" width="5.7265625" style="10" customWidth="1"/>
    <col min="268" max="512" width="9.81640625" style="10"/>
    <col min="513" max="513" width="11.453125" style="10" customWidth="1"/>
    <col min="514" max="514" width="6.1796875" style="10" customWidth="1"/>
    <col min="515" max="515" width="10.81640625" style="10" customWidth="1"/>
    <col min="516" max="516" width="9.54296875" style="10" customWidth="1"/>
    <col min="517" max="517" width="8.7265625" style="10" customWidth="1"/>
    <col min="518" max="518" width="14.36328125" style="10" customWidth="1"/>
    <col min="519" max="519" width="17.08984375" style="10" customWidth="1"/>
    <col min="520" max="520" width="13" style="10" customWidth="1"/>
    <col min="521" max="521" width="6.08984375" style="10" customWidth="1"/>
    <col min="522" max="522" width="5.26953125" style="10" customWidth="1"/>
    <col min="523" max="523" width="5.7265625" style="10" customWidth="1"/>
    <col min="524" max="768" width="9.81640625" style="10"/>
    <col min="769" max="769" width="11.453125" style="10" customWidth="1"/>
    <col min="770" max="770" width="6.1796875" style="10" customWidth="1"/>
    <col min="771" max="771" width="10.81640625" style="10" customWidth="1"/>
    <col min="772" max="772" width="9.54296875" style="10" customWidth="1"/>
    <col min="773" max="773" width="8.7265625" style="10" customWidth="1"/>
    <col min="774" max="774" width="14.36328125" style="10" customWidth="1"/>
    <col min="775" max="775" width="17.08984375" style="10" customWidth="1"/>
    <col min="776" max="776" width="13" style="10" customWidth="1"/>
    <col min="777" max="777" width="6.08984375" style="10" customWidth="1"/>
    <col min="778" max="778" width="5.26953125" style="10" customWidth="1"/>
    <col min="779" max="779" width="5.7265625" style="10" customWidth="1"/>
    <col min="780" max="1024" width="9.81640625" style="10"/>
    <col min="1025" max="1025" width="11.453125" style="10" customWidth="1"/>
    <col min="1026" max="1026" width="6.1796875" style="10" customWidth="1"/>
    <col min="1027" max="1027" width="10.81640625" style="10" customWidth="1"/>
    <col min="1028" max="1028" width="9.54296875" style="10" customWidth="1"/>
    <col min="1029" max="1029" width="8.7265625" style="10" customWidth="1"/>
    <col min="1030" max="1030" width="14.36328125" style="10" customWidth="1"/>
    <col min="1031" max="1031" width="17.08984375" style="10" customWidth="1"/>
    <col min="1032" max="1032" width="13" style="10" customWidth="1"/>
    <col min="1033" max="1033" width="6.08984375" style="10" customWidth="1"/>
    <col min="1034" max="1034" width="5.26953125" style="10" customWidth="1"/>
    <col min="1035" max="1035" width="5.7265625" style="10" customWidth="1"/>
    <col min="1036" max="1280" width="9.81640625" style="10"/>
    <col min="1281" max="1281" width="11.453125" style="10" customWidth="1"/>
    <col min="1282" max="1282" width="6.1796875" style="10" customWidth="1"/>
    <col min="1283" max="1283" width="10.81640625" style="10" customWidth="1"/>
    <col min="1284" max="1284" width="9.54296875" style="10" customWidth="1"/>
    <col min="1285" max="1285" width="8.7265625" style="10" customWidth="1"/>
    <col min="1286" max="1286" width="14.36328125" style="10" customWidth="1"/>
    <col min="1287" max="1287" width="17.08984375" style="10" customWidth="1"/>
    <col min="1288" max="1288" width="13" style="10" customWidth="1"/>
    <col min="1289" max="1289" width="6.08984375" style="10" customWidth="1"/>
    <col min="1290" max="1290" width="5.26953125" style="10" customWidth="1"/>
    <col min="1291" max="1291" width="5.7265625" style="10" customWidth="1"/>
    <col min="1292" max="1536" width="9.81640625" style="10"/>
    <col min="1537" max="1537" width="11.453125" style="10" customWidth="1"/>
    <col min="1538" max="1538" width="6.1796875" style="10" customWidth="1"/>
    <col min="1539" max="1539" width="10.81640625" style="10" customWidth="1"/>
    <col min="1540" max="1540" width="9.54296875" style="10" customWidth="1"/>
    <col min="1541" max="1541" width="8.7265625" style="10" customWidth="1"/>
    <col min="1542" max="1542" width="14.36328125" style="10" customWidth="1"/>
    <col min="1543" max="1543" width="17.08984375" style="10" customWidth="1"/>
    <col min="1544" max="1544" width="13" style="10" customWidth="1"/>
    <col min="1545" max="1545" width="6.08984375" style="10" customWidth="1"/>
    <col min="1546" max="1546" width="5.26953125" style="10" customWidth="1"/>
    <col min="1547" max="1547" width="5.7265625" style="10" customWidth="1"/>
    <col min="1548" max="1792" width="9.81640625" style="10"/>
    <col min="1793" max="1793" width="11.453125" style="10" customWidth="1"/>
    <col min="1794" max="1794" width="6.1796875" style="10" customWidth="1"/>
    <col min="1795" max="1795" width="10.81640625" style="10" customWidth="1"/>
    <col min="1796" max="1796" width="9.54296875" style="10" customWidth="1"/>
    <col min="1797" max="1797" width="8.7265625" style="10" customWidth="1"/>
    <col min="1798" max="1798" width="14.36328125" style="10" customWidth="1"/>
    <col min="1799" max="1799" width="17.08984375" style="10" customWidth="1"/>
    <col min="1800" max="1800" width="13" style="10" customWidth="1"/>
    <col min="1801" max="1801" width="6.08984375" style="10" customWidth="1"/>
    <col min="1802" max="1802" width="5.26953125" style="10" customWidth="1"/>
    <col min="1803" max="1803" width="5.7265625" style="10" customWidth="1"/>
    <col min="1804" max="2048" width="9.81640625" style="10"/>
    <col min="2049" max="2049" width="11.453125" style="10" customWidth="1"/>
    <col min="2050" max="2050" width="6.1796875" style="10" customWidth="1"/>
    <col min="2051" max="2051" width="10.81640625" style="10" customWidth="1"/>
    <col min="2052" max="2052" width="9.54296875" style="10" customWidth="1"/>
    <col min="2053" max="2053" width="8.7265625" style="10" customWidth="1"/>
    <col min="2054" max="2054" width="14.36328125" style="10" customWidth="1"/>
    <col min="2055" max="2055" width="17.08984375" style="10" customWidth="1"/>
    <col min="2056" max="2056" width="13" style="10" customWidth="1"/>
    <col min="2057" max="2057" width="6.08984375" style="10" customWidth="1"/>
    <col min="2058" max="2058" width="5.26953125" style="10" customWidth="1"/>
    <col min="2059" max="2059" width="5.7265625" style="10" customWidth="1"/>
    <col min="2060" max="2304" width="9.81640625" style="10"/>
    <col min="2305" max="2305" width="11.453125" style="10" customWidth="1"/>
    <col min="2306" max="2306" width="6.1796875" style="10" customWidth="1"/>
    <col min="2307" max="2307" width="10.81640625" style="10" customWidth="1"/>
    <col min="2308" max="2308" width="9.54296875" style="10" customWidth="1"/>
    <col min="2309" max="2309" width="8.7265625" style="10" customWidth="1"/>
    <col min="2310" max="2310" width="14.36328125" style="10" customWidth="1"/>
    <col min="2311" max="2311" width="17.08984375" style="10" customWidth="1"/>
    <col min="2312" max="2312" width="13" style="10" customWidth="1"/>
    <col min="2313" max="2313" width="6.08984375" style="10" customWidth="1"/>
    <col min="2314" max="2314" width="5.26953125" style="10" customWidth="1"/>
    <col min="2315" max="2315" width="5.7265625" style="10" customWidth="1"/>
    <col min="2316" max="2560" width="9.81640625" style="10"/>
    <col min="2561" max="2561" width="11.453125" style="10" customWidth="1"/>
    <col min="2562" max="2562" width="6.1796875" style="10" customWidth="1"/>
    <col min="2563" max="2563" width="10.81640625" style="10" customWidth="1"/>
    <col min="2564" max="2564" width="9.54296875" style="10" customWidth="1"/>
    <col min="2565" max="2565" width="8.7265625" style="10" customWidth="1"/>
    <col min="2566" max="2566" width="14.36328125" style="10" customWidth="1"/>
    <col min="2567" max="2567" width="17.08984375" style="10" customWidth="1"/>
    <col min="2568" max="2568" width="13" style="10" customWidth="1"/>
    <col min="2569" max="2569" width="6.08984375" style="10" customWidth="1"/>
    <col min="2570" max="2570" width="5.26953125" style="10" customWidth="1"/>
    <col min="2571" max="2571" width="5.7265625" style="10" customWidth="1"/>
    <col min="2572" max="2816" width="9.81640625" style="10"/>
    <col min="2817" max="2817" width="11.453125" style="10" customWidth="1"/>
    <col min="2818" max="2818" width="6.1796875" style="10" customWidth="1"/>
    <col min="2819" max="2819" width="10.81640625" style="10" customWidth="1"/>
    <col min="2820" max="2820" width="9.54296875" style="10" customWidth="1"/>
    <col min="2821" max="2821" width="8.7265625" style="10" customWidth="1"/>
    <col min="2822" max="2822" width="14.36328125" style="10" customWidth="1"/>
    <col min="2823" max="2823" width="17.08984375" style="10" customWidth="1"/>
    <col min="2824" max="2824" width="13" style="10" customWidth="1"/>
    <col min="2825" max="2825" width="6.08984375" style="10" customWidth="1"/>
    <col min="2826" max="2826" width="5.26953125" style="10" customWidth="1"/>
    <col min="2827" max="2827" width="5.7265625" style="10" customWidth="1"/>
    <col min="2828" max="3072" width="9.81640625" style="10"/>
    <col min="3073" max="3073" width="11.453125" style="10" customWidth="1"/>
    <col min="3074" max="3074" width="6.1796875" style="10" customWidth="1"/>
    <col min="3075" max="3075" width="10.81640625" style="10" customWidth="1"/>
    <col min="3076" max="3076" width="9.54296875" style="10" customWidth="1"/>
    <col min="3077" max="3077" width="8.7265625" style="10" customWidth="1"/>
    <col min="3078" max="3078" width="14.36328125" style="10" customWidth="1"/>
    <col min="3079" max="3079" width="17.08984375" style="10" customWidth="1"/>
    <col min="3080" max="3080" width="13" style="10" customWidth="1"/>
    <col min="3081" max="3081" width="6.08984375" style="10" customWidth="1"/>
    <col min="3082" max="3082" width="5.26953125" style="10" customWidth="1"/>
    <col min="3083" max="3083" width="5.7265625" style="10" customWidth="1"/>
    <col min="3084" max="3328" width="9.81640625" style="10"/>
    <col min="3329" max="3329" width="11.453125" style="10" customWidth="1"/>
    <col min="3330" max="3330" width="6.1796875" style="10" customWidth="1"/>
    <col min="3331" max="3331" width="10.81640625" style="10" customWidth="1"/>
    <col min="3332" max="3332" width="9.54296875" style="10" customWidth="1"/>
    <col min="3333" max="3333" width="8.7265625" style="10" customWidth="1"/>
    <col min="3334" max="3334" width="14.36328125" style="10" customWidth="1"/>
    <col min="3335" max="3335" width="17.08984375" style="10" customWidth="1"/>
    <col min="3336" max="3336" width="13" style="10" customWidth="1"/>
    <col min="3337" max="3337" width="6.08984375" style="10" customWidth="1"/>
    <col min="3338" max="3338" width="5.26953125" style="10" customWidth="1"/>
    <col min="3339" max="3339" width="5.7265625" style="10" customWidth="1"/>
    <col min="3340" max="3584" width="9.81640625" style="10"/>
    <col min="3585" max="3585" width="11.453125" style="10" customWidth="1"/>
    <col min="3586" max="3586" width="6.1796875" style="10" customWidth="1"/>
    <col min="3587" max="3587" width="10.81640625" style="10" customWidth="1"/>
    <col min="3588" max="3588" width="9.54296875" style="10" customWidth="1"/>
    <col min="3589" max="3589" width="8.7265625" style="10" customWidth="1"/>
    <col min="3590" max="3590" width="14.36328125" style="10" customWidth="1"/>
    <col min="3591" max="3591" width="17.08984375" style="10" customWidth="1"/>
    <col min="3592" max="3592" width="13" style="10" customWidth="1"/>
    <col min="3593" max="3593" width="6.08984375" style="10" customWidth="1"/>
    <col min="3594" max="3594" width="5.26953125" style="10" customWidth="1"/>
    <col min="3595" max="3595" width="5.7265625" style="10" customWidth="1"/>
    <col min="3596" max="3840" width="9.81640625" style="10"/>
    <col min="3841" max="3841" width="11.453125" style="10" customWidth="1"/>
    <col min="3842" max="3842" width="6.1796875" style="10" customWidth="1"/>
    <col min="3843" max="3843" width="10.81640625" style="10" customWidth="1"/>
    <col min="3844" max="3844" width="9.54296875" style="10" customWidth="1"/>
    <col min="3845" max="3845" width="8.7265625" style="10" customWidth="1"/>
    <col min="3846" max="3846" width="14.36328125" style="10" customWidth="1"/>
    <col min="3847" max="3847" width="17.08984375" style="10" customWidth="1"/>
    <col min="3848" max="3848" width="13" style="10" customWidth="1"/>
    <col min="3849" max="3849" width="6.08984375" style="10" customWidth="1"/>
    <col min="3850" max="3850" width="5.26953125" style="10" customWidth="1"/>
    <col min="3851" max="3851" width="5.7265625" style="10" customWidth="1"/>
    <col min="3852" max="4096" width="9.81640625" style="10"/>
    <col min="4097" max="4097" width="11.453125" style="10" customWidth="1"/>
    <col min="4098" max="4098" width="6.1796875" style="10" customWidth="1"/>
    <col min="4099" max="4099" width="10.81640625" style="10" customWidth="1"/>
    <col min="4100" max="4100" width="9.54296875" style="10" customWidth="1"/>
    <col min="4101" max="4101" width="8.7265625" style="10" customWidth="1"/>
    <col min="4102" max="4102" width="14.36328125" style="10" customWidth="1"/>
    <col min="4103" max="4103" width="17.08984375" style="10" customWidth="1"/>
    <col min="4104" max="4104" width="13" style="10" customWidth="1"/>
    <col min="4105" max="4105" width="6.08984375" style="10" customWidth="1"/>
    <col min="4106" max="4106" width="5.26953125" style="10" customWidth="1"/>
    <col min="4107" max="4107" width="5.7265625" style="10" customWidth="1"/>
    <col min="4108" max="4352" width="9.81640625" style="10"/>
    <col min="4353" max="4353" width="11.453125" style="10" customWidth="1"/>
    <col min="4354" max="4354" width="6.1796875" style="10" customWidth="1"/>
    <col min="4355" max="4355" width="10.81640625" style="10" customWidth="1"/>
    <col min="4356" max="4356" width="9.54296875" style="10" customWidth="1"/>
    <col min="4357" max="4357" width="8.7265625" style="10" customWidth="1"/>
    <col min="4358" max="4358" width="14.36328125" style="10" customWidth="1"/>
    <col min="4359" max="4359" width="17.08984375" style="10" customWidth="1"/>
    <col min="4360" max="4360" width="13" style="10" customWidth="1"/>
    <col min="4361" max="4361" width="6.08984375" style="10" customWidth="1"/>
    <col min="4362" max="4362" width="5.26953125" style="10" customWidth="1"/>
    <col min="4363" max="4363" width="5.7265625" style="10" customWidth="1"/>
    <col min="4364" max="4608" width="9.81640625" style="10"/>
    <col min="4609" max="4609" width="11.453125" style="10" customWidth="1"/>
    <col min="4610" max="4610" width="6.1796875" style="10" customWidth="1"/>
    <col min="4611" max="4611" width="10.81640625" style="10" customWidth="1"/>
    <col min="4612" max="4612" width="9.54296875" style="10" customWidth="1"/>
    <col min="4613" max="4613" width="8.7265625" style="10" customWidth="1"/>
    <col min="4614" max="4614" width="14.36328125" style="10" customWidth="1"/>
    <col min="4615" max="4615" width="17.08984375" style="10" customWidth="1"/>
    <col min="4616" max="4616" width="13" style="10" customWidth="1"/>
    <col min="4617" max="4617" width="6.08984375" style="10" customWidth="1"/>
    <col min="4618" max="4618" width="5.26953125" style="10" customWidth="1"/>
    <col min="4619" max="4619" width="5.7265625" style="10" customWidth="1"/>
    <col min="4620" max="4864" width="9.81640625" style="10"/>
    <col min="4865" max="4865" width="11.453125" style="10" customWidth="1"/>
    <col min="4866" max="4866" width="6.1796875" style="10" customWidth="1"/>
    <col min="4867" max="4867" width="10.81640625" style="10" customWidth="1"/>
    <col min="4868" max="4868" width="9.54296875" style="10" customWidth="1"/>
    <col min="4869" max="4869" width="8.7265625" style="10" customWidth="1"/>
    <col min="4870" max="4870" width="14.36328125" style="10" customWidth="1"/>
    <col min="4871" max="4871" width="17.08984375" style="10" customWidth="1"/>
    <col min="4872" max="4872" width="13" style="10" customWidth="1"/>
    <col min="4873" max="4873" width="6.08984375" style="10" customWidth="1"/>
    <col min="4874" max="4874" width="5.26953125" style="10" customWidth="1"/>
    <col min="4875" max="4875" width="5.7265625" style="10" customWidth="1"/>
    <col min="4876" max="5120" width="9.81640625" style="10"/>
    <col min="5121" max="5121" width="11.453125" style="10" customWidth="1"/>
    <col min="5122" max="5122" width="6.1796875" style="10" customWidth="1"/>
    <col min="5123" max="5123" width="10.81640625" style="10" customWidth="1"/>
    <col min="5124" max="5124" width="9.54296875" style="10" customWidth="1"/>
    <col min="5125" max="5125" width="8.7265625" style="10" customWidth="1"/>
    <col min="5126" max="5126" width="14.36328125" style="10" customWidth="1"/>
    <col min="5127" max="5127" width="17.08984375" style="10" customWidth="1"/>
    <col min="5128" max="5128" width="13" style="10" customWidth="1"/>
    <col min="5129" max="5129" width="6.08984375" style="10" customWidth="1"/>
    <col min="5130" max="5130" width="5.26953125" style="10" customWidth="1"/>
    <col min="5131" max="5131" width="5.7265625" style="10" customWidth="1"/>
    <col min="5132" max="5376" width="9.81640625" style="10"/>
    <col min="5377" max="5377" width="11.453125" style="10" customWidth="1"/>
    <col min="5378" max="5378" width="6.1796875" style="10" customWidth="1"/>
    <col min="5379" max="5379" width="10.81640625" style="10" customWidth="1"/>
    <col min="5380" max="5380" width="9.54296875" style="10" customWidth="1"/>
    <col min="5381" max="5381" width="8.7265625" style="10" customWidth="1"/>
    <col min="5382" max="5382" width="14.36328125" style="10" customWidth="1"/>
    <col min="5383" max="5383" width="17.08984375" style="10" customWidth="1"/>
    <col min="5384" max="5384" width="13" style="10" customWidth="1"/>
    <col min="5385" max="5385" width="6.08984375" style="10" customWidth="1"/>
    <col min="5386" max="5386" width="5.26953125" style="10" customWidth="1"/>
    <col min="5387" max="5387" width="5.7265625" style="10" customWidth="1"/>
    <col min="5388" max="5632" width="9.81640625" style="10"/>
    <col min="5633" max="5633" width="11.453125" style="10" customWidth="1"/>
    <col min="5634" max="5634" width="6.1796875" style="10" customWidth="1"/>
    <col min="5635" max="5635" width="10.81640625" style="10" customWidth="1"/>
    <col min="5636" max="5636" width="9.54296875" style="10" customWidth="1"/>
    <col min="5637" max="5637" width="8.7265625" style="10" customWidth="1"/>
    <col min="5638" max="5638" width="14.36328125" style="10" customWidth="1"/>
    <col min="5639" max="5639" width="17.08984375" style="10" customWidth="1"/>
    <col min="5640" max="5640" width="13" style="10" customWidth="1"/>
    <col min="5641" max="5641" width="6.08984375" style="10" customWidth="1"/>
    <col min="5642" max="5642" width="5.26953125" style="10" customWidth="1"/>
    <col min="5643" max="5643" width="5.7265625" style="10" customWidth="1"/>
    <col min="5644" max="5888" width="9.81640625" style="10"/>
    <col min="5889" max="5889" width="11.453125" style="10" customWidth="1"/>
    <col min="5890" max="5890" width="6.1796875" style="10" customWidth="1"/>
    <col min="5891" max="5891" width="10.81640625" style="10" customWidth="1"/>
    <col min="5892" max="5892" width="9.54296875" style="10" customWidth="1"/>
    <col min="5893" max="5893" width="8.7265625" style="10" customWidth="1"/>
    <col min="5894" max="5894" width="14.36328125" style="10" customWidth="1"/>
    <col min="5895" max="5895" width="17.08984375" style="10" customWidth="1"/>
    <col min="5896" max="5896" width="13" style="10" customWidth="1"/>
    <col min="5897" max="5897" width="6.08984375" style="10" customWidth="1"/>
    <col min="5898" max="5898" width="5.26953125" style="10" customWidth="1"/>
    <col min="5899" max="5899" width="5.7265625" style="10" customWidth="1"/>
    <col min="5900" max="6144" width="9.81640625" style="10"/>
    <col min="6145" max="6145" width="11.453125" style="10" customWidth="1"/>
    <col min="6146" max="6146" width="6.1796875" style="10" customWidth="1"/>
    <col min="6147" max="6147" width="10.81640625" style="10" customWidth="1"/>
    <col min="6148" max="6148" width="9.54296875" style="10" customWidth="1"/>
    <col min="6149" max="6149" width="8.7265625" style="10" customWidth="1"/>
    <col min="6150" max="6150" width="14.36328125" style="10" customWidth="1"/>
    <col min="6151" max="6151" width="17.08984375" style="10" customWidth="1"/>
    <col min="6152" max="6152" width="13" style="10" customWidth="1"/>
    <col min="6153" max="6153" width="6.08984375" style="10" customWidth="1"/>
    <col min="6154" max="6154" width="5.26953125" style="10" customWidth="1"/>
    <col min="6155" max="6155" width="5.7265625" style="10" customWidth="1"/>
    <col min="6156" max="6400" width="9.81640625" style="10"/>
    <col min="6401" max="6401" width="11.453125" style="10" customWidth="1"/>
    <col min="6402" max="6402" width="6.1796875" style="10" customWidth="1"/>
    <col min="6403" max="6403" width="10.81640625" style="10" customWidth="1"/>
    <col min="6404" max="6404" width="9.54296875" style="10" customWidth="1"/>
    <col min="6405" max="6405" width="8.7265625" style="10" customWidth="1"/>
    <col min="6406" max="6406" width="14.36328125" style="10" customWidth="1"/>
    <col min="6407" max="6407" width="17.08984375" style="10" customWidth="1"/>
    <col min="6408" max="6408" width="13" style="10" customWidth="1"/>
    <col min="6409" max="6409" width="6.08984375" style="10" customWidth="1"/>
    <col min="6410" max="6410" width="5.26953125" style="10" customWidth="1"/>
    <col min="6411" max="6411" width="5.7265625" style="10" customWidth="1"/>
    <col min="6412" max="6656" width="9.81640625" style="10"/>
    <col min="6657" max="6657" width="11.453125" style="10" customWidth="1"/>
    <col min="6658" max="6658" width="6.1796875" style="10" customWidth="1"/>
    <col min="6659" max="6659" width="10.81640625" style="10" customWidth="1"/>
    <col min="6660" max="6660" width="9.54296875" style="10" customWidth="1"/>
    <col min="6661" max="6661" width="8.7265625" style="10" customWidth="1"/>
    <col min="6662" max="6662" width="14.36328125" style="10" customWidth="1"/>
    <col min="6663" max="6663" width="17.08984375" style="10" customWidth="1"/>
    <col min="6664" max="6664" width="13" style="10" customWidth="1"/>
    <col min="6665" max="6665" width="6.08984375" style="10" customWidth="1"/>
    <col min="6666" max="6666" width="5.26953125" style="10" customWidth="1"/>
    <col min="6667" max="6667" width="5.7265625" style="10" customWidth="1"/>
    <col min="6668" max="6912" width="9.81640625" style="10"/>
    <col min="6913" max="6913" width="11.453125" style="10" customWidth="1"/>
    <col min="6914" max="6914" width="6.1796875" style="10" customWidth="1"/>
    <col min="6915" max="6915" width="10.81640625" style="10" customWidth="1"/>
    <col min="6916" max="6916" width="9.54296875" style="10" customWidth="1"/>
    <col min="6917" max="6917" width="8.7265625" style="10" customWidth="1"/>
    <col min="6918" max="6918" width="14.36328125" style="10" customWidth="1"/>
    <col min="6919" max="6919" width="17.08984375" style="10" customWidth="1"/>
    <col min="6920" max="6920" width="13" style="10" customWidth="1"/>
    <col min="6921" max="6921" width="6.08984375" style="10" customWidth="1"/>
    <col min="6922" max="6922" width="5.26953125" style="10" customWidth="1"/>
    <col min="6923" max="6923" width="5.7265625" style="10" customWidth="1"/>
    <col min="6924" max="7168" width="9.81640625" style="10"/>
    <col min="7169" max="7169" width="11.453125" style="10" customWidth="1"/>
    <col min="7170" max="7170" width="6.1796875" style="10" customWidth="1"/>
    <col min="7171" max="7171" width="10.81640625" style="10" customWidth="1"/>
    <col min="7172" max="7172" width="9.54296875" style="10" customWidth="1"/>
    <col min="7173" max="7173" width="8.7265625" style="10" customWidth="1"/>
    <col min="7174" max="7174" width="14.36328125" style="10" customWidth="1"/>
    <col min="7175" max="7175" width="17.08984375" style="10" customWidth="1"/>
    <col min="7176" max="7176" width="13" style="10" customWidth="1"/>
    <col min="7177" max="7177" width="6.08984375" style="10" customWidth="1"/>
    <col min="7178" max="7178" width="5.26953125" style="10" customWidth="1"/>
    <col min="7179" max="7179" width="5.7265625" style="10" customWidth="1"/>
    <col min="7180" max="7424" width="9.81640625" style="10"/>
    <col min="7425" max="7425" width="11.453125" style="10" customWidth="1"/>
    <col min="7426" max="7426" width="6.1796875" style="10" customWidth="1"/>
    <col min="7427" max="7427" width="10.81640625" style="10" customWidth="1"/>
    <col min="7428" max="7428" width="9.54296875" style="10" customWidth="1"/>
    <col min="7429" max="7429" width="8.7265625" style="10" customWidth="1"/>
    <col min="7430" max="7430" width="14.36328125" style="10" customWidth="1"/>
    <col min="7431" max="7431" width="17.08984375" style="10" customWidth="1"/>
    <col min="7432" max="7432" width="13" style="10" customWidth="1"/>
    <col min="7433" max="7433" width="6.08984375" style="10" customWidth="1"/>
    <col min="7434" max="7434" width="5.26953125" style="10" customWidth="1"/>
    <col min="7435" max="7435" width="5.7265625" style="10" customWidth="1"/>
    <col min="7436" max="7680" width="9.81640625" style="10"/>
    <col min="7681" max="7681" width="11.453125" style="10" customWidth="1"/>
    <col min="7682" max="7682" width="6.1796875" style="10" customWidth="1"/>
    <col min="7683" max="7683" width="10.81640625" style="10" customWidth="1"/>
    <col min="7684" max="7684" width="9.54296875" style="10" customWidth="1"/>
    <col min="7685" max="7685" width="8.7265625" style="10" customWidth="1"/>
    <col min="7686" max="7686" width="14.36328125" style="10" customWidth="1"/>
    <col min="7687" max="7687" width="17.08984375" style="10" customWidth="1"/>
    <col min="7688" max="7688" width="13" style="10" customWidth="1"/>
    <col min="7689" max="7689" width="6.08984375" style="10" customWidth="1"/>
    <col min="7690" max="7690" width="5.26953125" style="10" customWidth="1"/>
    <col min="7691" max="7691" width="5.7265625" style="10" customWidth="1"/>
    <col min="7692" max="7936" width="9.81640625" style="10"/>
    <col min="7937" max="7937" width="11.453125" style="10" customWidth="1"/>
    <col min="7938" max="7938" width="6.1796875" style="10" customWidth="1"/>
    <col min="7939" max="7939" width="10.81640625" style="10" customWidth="1"/>
    <col min="7940" max="7940" width="9.54296875" style="10" customWidth="1"/>
    <col min="7941" max="7941" width="8.7265625" style="10" customWidth="1"/>
    <col min="7942" max="7942" width="14.36328125" style="10" customWidth="1"/>
    <col min="7943" max="7943" width="17.08984375" style="10" customWidth="1"/>
    <col min="7944" max="7944" width="13" style="10" customWidth="1"/>
    <col min="7945" max="7945" width="6.08984375" style="10" customWidth="1"/>
    <col min="7946" max="7946" width="5.26953125" style="10" customWidth="1"/>
    <col min="7947" max="7947" width="5.7265625" style="10" customWidth="1"/>
    <col min="7948" max="8192" width="9.81640625" style="10"/>
    <col min="8193" max="8193" width="11.453125" style="10" customWidth="1"/>
    <col min="8194" max="8194" width="6.1796875" style="10" customWidth="1"/>
    <col min="8195" max="8195" width="10.81640625" style="10" customWidth="1"/>
    <col min="8196" max="8196" width="9.54296875" style="10" customWidth="1"/>
    <col min="8197" max="8197" width="8.7265625" style="10" customWidth="1"/>
    <col min="8198" max="8198" width="14.36328125" style="10" customWidth="1"/>
    <col min="8199" max="8199" width="17.08984375" style="10" customWidth="1"/>
    <col min="8200" max="8200" width="13" style="10" customWidth="1"/>
    <col min="8201" max="8201" width="6.08984375" style="10" customWidth="1"/>
    <col min="8202" max="8202" width="5.26953125" style="10" customWidth="1"/>
    <col min="8203" max="8203" width="5.7265625" style="10" customWidth="1"/>
    <col min="8204" max="8448" width="9.81640625" style="10"/>
    <col min="8449" max="8449" width="11.453125" style="10" customWidth="1"/>
    <col min="8450" max="8450" width="6.1796875" style="10" customWidth="1"/>
    <col min="8451" max="8451" width="10.81640625" style="10" customWidth="1"/>
    <col min="8452" max="8452" width="9.54296875" style="10" customWidth="1"/>
    <col min="8453" max="8453" width="8.7265625" style="10" customWidth="1"/>
    <col min="8454" max="8454" width="14.36328125" style="10" customWidth="1"/>
    <col min="8455" max="8455" width="17.08984375" style="10" customWidth="1"/>
    <col min="8456" max="8456" width="13" style="10" customWidth="1"/>
    <col min="8457" max="8457" width="6.08984375" style="10" customWidth="1"/>
    <col min="8458" max="8458" width="5.26953125" style="10" customWidth="1"/>
    <col min="8459" max="8459" width="5.7265625" style="10" customWidth="1"/>
    <col min="8460" max="8704" width="9.81640625" style="10"/>
    <col min="8705" max="8705" width="11.453125" style="10" customWidth="1"/>
    <col min="8706" max="8706" width="6.1796875" style="10" customWidth="1"/>
    <col min="8707" max="8707" width="10.81640625" style="10" customWidth="1"/>
    <col min="8708" max="8708" width="9.54296875" style="10" customWidth="1"/>
    <col min="8709" max="8709" width="8.7265625" style="10" customWidth="1"/>
    <col min="8710" max="8710" width="14.36328125" style="10" customWidth="1"/>
    <col min="8711" max="8711" width="17.08984375" style="10" customWidth="1"/>
    <col min="8712" max="8712" width="13" style="10" customWidth="1"/>
    <col min="8713" max="8713" width="6.08984375" style="10" customWidth="1"/>
    <col min="8714" max="8714" width="5.26953125" style="10" customWidth="1"/>
    <col min="8715" max="8715" width="5.7265625" style="10" customWidth="1"/>
    <col min="8716" max="8960" width="9.81640625" style="10"/>
    <col min="8961" max="8961" width="11.453125" style="10" customWidth="1"/>
    <col min="8962" max="8962" width="6.1796875" style="10" customWidth="1"/>
    <col min="8963" max="8963" width="10.81640625" style="10" customWidth="1"/>
    <col min="8964" max="8964" width="9.54296875" style="10" customWidth="1"/>
    <col min="8965" max="8965" width="8.7265625" style="10" customWidth="1"/>
    <col min="8966" max="8966" width="14.36328125" style="10" customWidth="1"/>
    <col min="8967" max="8967" width="17.08984375" style="10" customWidth="1"/>
    <col min="8968" max="8968" width="13" style="10" customWidth="1"/>
    <col min="8969" max="8969" width="6.08984375" style="10" customWidth="1"/>
    <col min="8970" max="8970" width="5.26953125" style="10" customWidth="1"/>
    <col min="8971" max="8971" width="5.7265625" style="10" customWidth="1"/>
    <col min="8972" max="9216" width="9.81640625" style="10"/>
    <col min="9217" max="9217" width="11.453125" style="10" customWidth="1"/>
    <col min="9218" max="9218" width="6.1796875" style="10" customWidth="1"/>
    <col min="9219" max="9219" width="10.81640625" style="10" customWidth="1"/>
    <col min="9220" max="9220" width="9.54296875" style="10" customWidth="1"/>
    <col min="9221" max="9221" width="8.7265625" style="10" customWidth="1"/>
    <col min="9222" max="9222" width="14.36328125" style="10" customWidth="1"/>
    <col min="9223" max="9223" width="17.08984375" style="10" customWidth="1"/>
    <col min="9224" max="9224" width="13" style="10" customWidth="1"/>
    <col min="9225" max="9225" width="6.08984375" style="10" customWidth="1"/>
    <col min="9226" max="9226" width="5.26953125" style="10" customWidth="1"/>
    <col min="9227" max="9227" width="5.7265625" style="10" customWidth="1"/>
    <col min="9228" max="9472" width="9.81640625" style="10"/>
    <col min="9473" max="9473" width="11.453125" style="10" customWidth="1"/>
    <col min="9474" max="9474" width="6.1796875" style="10" customWidth="1"/>
    <col min="9475" max="9475" width="10.81640625" style="10" customWidth="1"/>
    <col min="9476" max="9476" width="9.54296875" style="10" customWidth="1"/>
    <col min="9477" max="9477" width="8.7265625" style="10" customWidth="1"/>
    <col min="9478" max="9478" width="14.36328125" style="10" customWidth="1"/>
    <col min="9479" max="9479" width="17.08984375" style="10" customWidth="1"/>
    <col min="9480" max="9480" width="13" style="10" customWidth="1"/>
    <col min="9481" max="9481" width="6.08984375" style="10" customWidth="1"/>
    <col min="9482" max="9482" width="5.26953125" style="10" customWidth="1"/>
    <col min="9483" max="9483" width="5.7265625" style="10" customWidth="1"/>
    <col min="9484" max="9728" width="9.81640625" style="10"/>
    <col min="9729" max="9729" width="11.453125" style="10" customWidth="1"/>
    <col min="9730" max="9730" width="6.1796875" style="10" customWidth="1"/>
    <col min="9731" max="9731" width="10.81640625" style="10" customWidth="1"/>
    <col min="9732" max="9732" width="9.54296875" style="10" customWidth="1"/>
    <col min="9733" max="9733" width="8.7265625" style="10" customWidth="1"/>
    <col min="9734" max="9734" width="14.36328125" style="10" customWidth="1"/>
    <col min="9735" max="9735" width="17.08984375" style="10" customWidth="1"/>
    <col min="9736" max="9736" width="13" style="10" customWidth="1"/>
    <col min="9737" max="9737" width="6.08984375" style="10" customWidth="1"/>
    <col min="9738" max="9738" width="5.26953125" style="10" customWidth="1"/>
    <col min="9739" max="9739" width="5.7265625" style="10" customWidth="1"/>
    <col min="9740" max="9984" width="9.81640625" style="10"/>
    <col min="9985" max="9985" width="11.453125" style="10" customWidth="1"/>
    <col min="9986" max="9986" width="6.1796875" style="10" customWidth="1"/>
    <col min="9987" max="9987" width="10.81640625" style="10" customWidth="1"/>
    <col min="9988" max="9988" width="9.54296875" style="10" customWidth="1"/>
    <col min="9989" max="9989" width="8.7265625" style="10" customWidth="1"/>
    <col min="9990" max="9990" width="14.36328125" style="10" customWidth="1"/>
    <col min="9991" max="9991" width="17.08984375" style="10" customWidth="1"/>
    <col min="9992" max="9992" width="13" style="10" customWidth="1"/>
    <col min="9993" max="9993" width="6.08984375" style="10" customWidth="1"/>
    <col min="9994" max="9994" width="5.26953125" style="10" customWidth="1"/>
    <col min="9995" max="9995" width="5.7265625" style="10" customWidth="1"/>
    <col min="9996" max="10240" width="9.81640625" style="10"/>
    <col min="10241" max="10241" width="11.453125" style="10" customWidth="1"/>
    <col min="10242" max="10242" width="6.1796875" style="10" customWidth="1"/>
    <col min="10243" max="10243" width="10.81640625" style="10" customWidth="1"/>
    <col min="10244" max="10244" width="9.54296875" style="10" customWidth="1"/>
    <col min="10245" max="10245" width="8.7265625" style="10" customWidth="1"/>
    <col min="10246" max="10246" width="14.36328125" style="10" customWidth="1"/>
    <col min="10247" max="10247" width="17.08984375" style="10" customWidth="1"/>
    <col min="10248" max="10248" width="13" style="10" customWidth="1"/>
    <col min="10249" max="10249" width="6.08984375" style="10" customWidth="1"/>
    <col min="10250" max="10250" width="5.26953125" style="10" customWidth="1"/>
    <col min="10251" max="10251" width="5.7265625" style="10" customWidth="1"/>
    <col min="10252" max="10496" width="9.81640625" style="10"/>
    <col min="10497" max="10497" width="11.453125" style="10" customWidth="1"/>
    <col min="10498" max="10498" width="6.1796875" style="10" customWidth="1"/>
    <col min="10499" max="10499" width="10.81640625" style="10" customWidth="1"/>
    <col min="10500" max="10500" width="9.54296875" style="10" customWidth="1"/>
    <col min="10501" max="10501" width="8.7265625" style="10" customWidth="1"/>
    <col min="10502" max="10502" width="14.36328125" style="10" customWidth="1"/>
    <col min="10503" max="10503" width="17.08984375" style="10" customWidth="1"/>
    <col min="10504" max="10504" width="13" style="10" customWidth="1"/>
    <col min="10505" max="10505" width="6.08984375" style="10" customWidth="1"/>
    <col min="10506" max="10506" width="5.26953125" style="10" customWidth="1"/>
    <col min="10507" max="10507" width="5.7265625" style="10" customWidth="1"/>
    <col min="10508" max="10752" width="9.81640625" style="10"/>
    <col min="10753" max="10753" width="11.453125" style="10" customWidth="1"/>
    <col min="10754" max="10754" width="6.1796875" style="10" customWidth="1"/>
    <col min="10755" max="10755" width="10.81640625" style="10" customWidth="1"/>
    <col min="10756" max="10756" width="9.54296875" style="10" customWidth="1"/>
    <col min="10757" max="10757" width="8.7265625" style="10" customWidth="1"/>
    <col min="10758" max="10758" width="14.36328125" style="10" customWidth="1"/>
    <col min="10759" max="10759" width="17.08984375" style="10" customWidth="1"/>
    <col min="10760" max="10760" width="13" style="10" customWidth="1"/>
    <col min="10761" max="10761" width="6.08984375" style="10" customWidth="1"/>
    <col min="10762" max="10762" width="5.26953125" style="10" customWidth="1"/>
    <col min="10763" max="10763" width="5.7265625" style="10" customWidth="1"/>
    <col min="10764" max="11008" width="9.81640625" style="10"/>
    <col min="11009" max="11009" width="11.453125" style="10" customWidth="1"/>
    <col min="11010" max="11010" width="6.1796875" style="10" customWidth="1"/>
    <col min="11011" max="11011" width="10.81640625" style="10" customWidth="1"/>
    <col min="11012" max="11012" width="9.54296875" style="10" customWidth="1"/>
    <col min="11013" max="11013" width="8.7265625" style="10" customWidth="1"/>
    <col min="11014" max="11014" width="14.36328125" style="10" customWidth="1"/>
    <col min="11015" max="11015" width="17.08984375" style="10" customWidth="1"/>
    <col min="11016" max="11016" width="13" style="10" customWidth="1"/>
    <col min="11017" max="11017" width="6.08984375" style="10" customWidth="1"/>
    <col min="11018" max="11018" width="5.26953125" style="10" customWidth="1"/>
    <col min="11019" max="11019" width="5.7265625" style="10" customWidth="1"/>
    <col min="11020" max="11264" width="9.81640625" style="10"/>
    <col min="11265" max="11265" width="11.453125" style="10" customWidth="1"/>
    <col min="11266" max="11266" width="6.1796875" style="10" customWidth="1"/>
    <col min="11267" max="11267" width="10.81640625" style="10" customWidth="1"/>
    <col min="11268" max="11268" width="9.54296875" style="10" customWidth="1"/>
    <col min="11269" max="11269" width="8.7265625" style="10" customWidth="1"/>
    <col min="11270" max="11270" width="14.36328125" style="10" customWidth="1"/>
    <col min="11271" max="11271" width="17.08984375" style="10" customWidth="1"/>
    <col min="11272" max="11272" width="13" style="10" customWidth="1"/>
    <col min="11273" max="11273" width="6.08984375" style="10" customWidth="1"/>
    <col min="11274" max="11274" width="5.26953125" style="10" customWidth="1"/>
    <col min="11275" max="11275" width="5.7265625" style="10" customWidth="1"/>
    <col min="11276" max="11520" width="9.81640625" style="10"/>
    <col min="11521" max="11521" width="11.453125" style="10" customWidth="1"/>
    <col min="11522" max="11522" width="6.1796875" style="10" customWidth="1"/>
    <col min="11523" max="11523" width="10.81640625" style="10" customWidth="1"/>
    <col min="11524" max="11524" width="9.54296875" style="10" customWidth="1"/>
    <col min="11525" max="11525" width="8.7265625" style="10" customWidth="1"/>
    <col min="11526" max="11526" width="14.36328125" style="10" customWidth="1"/>
    <col min="11527" max="11527" width="17.08984375" style="10" customWidth="1"/>
    <col min="11528" max="11528" width="13" style="10" customWidth="1"/>
    <col min="11529" max="11529" width="6.08984375" style="10" customWidth="1"/>
    <col min="11530" max="11530" width="5.26953125" style="10" customWidth="1"/>
    <col min="11531" max="11531" width="5.7265625" style="10" customWidth="1"/>
    <col min="11532" max="11776" width="9.81640625" style="10"/>
    <col min="11777" max="11777" width="11.453125" style="10" customWidth="1"/>
    <col min="11778" max="11778" width="6.1796875" style="10" customWidth="1"/>
    <col min="11779" max="11779" width="10.81640625" style="10" customWidth="1"/>
    <col min="11780" max="11780" width="9.54296875" style="10" customWidth="1"/>
    <col min="11781" max="11781" width="8.7265625" style="10" customWidth="1"/>
    <col min="11782" max="11782" width="14.36328125" style="10" customWidth="1"/>
    <col min="11783" max="11783" width="17.08984375" style="10" customWidth="1"/>
    <col min="11784" max="11784" width="13" style="10" customWidth="1"/>
    <col min="11785" max="11785" width="6.08984375" style="10" customWidth="1"/>
    <col min="11786" max="11786" width="5.26953125" style="10" customWidth="1"/>
    <col min="11787" max="11787" width="5.7265625" style="10" customWidth="1"/>
    <col min="11788" max="12032" width="9.81640625" style="10"/>
    <col min="12033" max="12033" width="11.453125" style="10" customWidth="1"/>
    <col min="12034" max="12034" width="6.1796875" style="10" customWidth="1"/>
    <col min="12035" max="12035" width="10.81640625" style="10" customWidth="1"/>
    <col min="12036" max="12036" width="9.54296875" style="10" customWidth="1"/>
    <col min="12037" max="12037" width="8.7265625" style="10" customWidth="1"/>
    <col min="12038" max="12038" width="14.36328125" style="10" customWidth="1"/>
    <col min="12039" max="12039" width="17.08984375" style="10" customWidth="1"/>
    <col min="12040" max="12040" width="13" style="10" customWidth="1"/>
    <col min="12041" max="12041" width="6.08984375" style="10" customWidth="1"/>
    <col min="12042" max="12042" width="5.26953125" style="10" customWidth="1"/>
    <col min="12043" max="12043" width="5.7265625" style="10" customWidth="1"/>
    <col min="12044" max="12288" width="9.81640625" style="10"/>
    <col min="12289" max="12289" width="11.453125" style="10" customWidth="1"/>
    <col min="12290" max="12290" width="6.1796875" style="10" customWidth="1"/>
    <col min="12291" max="12291" width="10.81640625" style="10" customWidth="1"/>
    <col min="12292" max="12292" width="9.54296875" style="10" customWidth="1"/>
    <col min="12293" max="12293" width="8.7265625" style="10" customWidth="1"/>
    <col min="12294" max="12294" width="14.36328125" style="10" customWidth="1"/>
    <col min="12295" max="12295" width="17.08984375" style="10" customWidth="1"/>
    <col min="12296" max="12296" width="13" style="10" customWidth="1"/>
    <col min="12297" max="12297" width="6.08984375" style="10" customWidth="1"/>
    <col min="12298" max="12298" width="5.26953125" style="10" customWidth="1"/>
    <col min="12299" max="12299" width="5.7265625" style="10" customWidth="1"/>
    <col min="12300" max="12544" width="9.81640625" style="10"/>
    <col min="12545" max="12545" width="11.453125" style="10" customWidth="1"/>
    <col min="12546" max="12546" width="6.1796875" style="10" customWidth="1"/>
    <col min="12547" max="12547" width="10.81640625" style="10" customWidth="1"/>
    <col min="12548" max="12548" width="9.54296875" style="10" customWidth="1"/>
    <col min="12549" max="12549" width="8.7265625" style="10" customWidth="1"/>
    <col min="12550" max="12550" width="14.36328125" style="10" customWidth="1"/>
    <col min="12551" max="12551" width="17.08984375" style="10" customWidth="1"/>
    <col min="12552" max="12552" width="13" style="10" customWidth="1"/>
    <col min="12553" max="12553" width="6.08984375" style="10" customWidth="1"/>
    <col min="12554" max="12554" width="5.26953125" style="10" customWidth="1"/>
    <col min="12555" max="12555" width="5.7265625" style="10" customWidth="1"/>
    <col min="12556" max="12800" width="9.81640625" style="10"/>
    <col min="12801" max="12801" width="11.453125" style="10" customWidth="1"/>
    <col min="12802" max="12802" width="6.1796875" style="10" customWidth="1"/>
    <col min="12803" max="12803" width="10.81640625" style="10" customWidth="1"/>
    <col min="12804" max="12804" width="9.54296875" style="10" customWidth="1"/>
    <col min="12805" max="12805" width="8.7265625" style="10" customWidth="1"/>
    <col min="12806" max="12806" width="14.36328125" style="10" customWidth="1"/>
    <col min="12807" max="12807" width="17.08984375" style="10" customWidth="1"/>
    <col min="12808" max="12808" width="13" style="10" customWidth="1"/>
    <col min="12809" max="12809" width="6.08984375" style="10" customWidth="1"/>
    <col min="12810" max="12810" width="5.26953125" style="10" customWidth="1"/>
    <col min="12811" max="12811" width="5.7265625" style="10" customWidth="1"/>
    <col min="12812" max="13056" width="9.81640625" style="10"/>
    <col min="13057" max="13057" width="11.453125" style="10" customWidth="1"/>
    <col min="13058" max="13058" width="6.1796875" style="10" customWidth="1"/>
    <col min="13059" max="13059" width="10.81640625" style="10" customWidth="1"/>
    <col min="13060" max="13060" width="9.54296875" style="10" customWidth="1"/>
    <col min="13061" max="13061" width="8.7265625" style="10" customWidth="1"/>
    <col min="13062" max="13062" width="14.36328125" style="10" customWidth="1"/>
    <col min="13063" max="13063" width="17.08984375" style="10" customWidth="1"/>
    <col min="13064" max="13064" width="13" style="10" customWidth="1"/>
    <col min="13065" max="13065" width="6.08984375" style="10" customWidth="1"/>
    <col min="13066" max="13066" width="5.26953125" style="10" customWidth="1"/>
    <col min="13067" max="13067" width="5.7265625" style="10" customWidth="1"/>
    <col min="13068" max="13312" width="9.81640625" style="10"/>
    <col min="13313" max="13313" width="11.453125" style="10" customWidth="1"/>
    <col min="13314" max="13314" width="6.1796875" style="10" customWidth="1"/>
    <col min="13315" max="13315" width="10.81640625" style="10" customWidth="1"/>
    <col min="13316" max="13316" width="9.54296875" style="10" customWidth="1"/>
    <col min="13317" max="13317" width="8.7265625" style="10" customWidth="1"/>
    <col min="13318" max="13318" width="14.36328125" style="10" customWidth="1"/>
    <col min="13319" max="13319" width="17.08984375" style="10" customWidth="1"/>
    <col min="13320" max="13320" width="13" style="10" customWidth="1"/>
    <col min="13321" max="13321" width="6.08984375" style="10" customWidth="1"/>
    <col min="13322" max="13322" width="5.26953125" style="10" customWidth="1"/>
    <col min="13323" max="13323" width="5.7265625" style="10" customWidth="1"/>
    <col min="13324" max="13568" width="9.81640625" style="10"/>
    <col min="13569" max="13569" width="11.453125" style="10" customWidth="1"/>
    <col min="13570" max="13570" width="6.1796875" style="10" customWidth="1"/>
    <col min="13571" max="13571" width="10.81640625" style="10" customWidth="1"/>
    <col min="13572" max="13572" width="9.54296875" style="10" customWidth="1"/>
    <col min="13573" max="13573" width="8.7265625" style="10" customWidth="1"/>
    <col min="13574" max="13574" width="14.36328125" style="10" customWidth="1"/>
    <col min="13575" max="13575" width="17.08984375" style="10" customWidth="1"/>
    <col min="13576" max="13576" width="13" style="10" customWidth="1"/>
    <col min="13577" max="13577" width="6.08984375" style="10" customWidth="1"/>
    <col min="13578" max="13578" width="5.26953125" style="10" customWidth="1"/>
    <col min="13579" max="13579" width="5.7265625" style="10" customWidth="1"/>
    <col min="13580" max="13824" width="9.81640625" style="10"/>
    <col min="13825" max="13825" width="11.453125" style="10" customWidth="1"/>
    <col min="13826" max="13826" width="6.1796875" style="10" customWidth="1"/>
    <col min="13827" max="13827" width="10.81640625" style="10" customWidth="1"/>
    <col min="13828" max="13828" width="9.54296875" style="10" customWidth="1"/>
    <col min="13829" max="13829" width="8.7265625" style="10" customWidth="1"/>
    <col min="13830" max="13830" width="14.36328125" style="10" customWidth="1"/>
    <col min="13831" max="13831" width="17.08984375" style="10" customWidth="1"/>
    <col min="13832" max="13832" width="13" style="10" customWidth="1"/>
    <col min="13833" max="13833" width="6.08984375" style="10" customWidth="1"/>
    <col min="13834" max="13834" width="5.26953125" style="10" customWidth="1"/>
    <col min="13835" max="13835" width="5.7265625" style="10" customWidth="1"/>
    <col min="13836" max="14080" width="9.81640625" style="10"/>
    <col min="14081" max="14081" width="11.453125" style="10" customWidth="1"/>
    <col min="14082" max="14082" width="6.1796875" style="10" customWidth="1"/>
    <col min="14083" max="14083" width="10.81640625" style="10" customWidth="1"/>
    <col min="14084" max="14084" width="9.54296875" style="10" customWidth="1"/>
    <col min="14085" max="14085" width="8.7265625" style="10" customWidth="1"/>
    <col min="14086" max="14086" width="14.36328125" style="10" customWidth="1"/>
    <col min="14087" max="14087" width="17.08984375" style="10" customWidth="1"/>
    <col min="14088" max="14088" width="13" style="10" customWidth="1"/>
    <col min="14089" max="14089" width="6.08984375" style="10" customWidth="1"/>
    <col min="14090" max="14090" width="5.26953125" style="10" customWidth="1"/>
    <col min="14091" max="14091" width="5.7265625" style="10" customWidth="1"/>
    <col min="14092" max="14336" width="9.81640625" style="10"/>
    <col min="14337" max="14337" width="11.453125" style="10" customWidth="1"/>
    <col min="14338" max="14338" width="6.1796875" style="10" customWidth="1"/>
    <col min="14339" max="14339" width="10.81640625" style="10" customWidth="1"/>
    <col min="14340" max="14340" width="9.54296875" style="10" customWidth="1"/>
    <col min="14341" max="14341" width="8.7265625" style="10" customWidth="1"/>
    <col min="14342" max="14342" width="14.36328125" style="10" customWidth="1"/>
    <col min="14343" max="14343" width="17.08984375" style="10" customWidth="1"/>
    <col min="14344" max="14344" width="13" style="10" customWidth="1"/>
    <col min="14345" max="14345" width="6.08984375" style="10" customWidth="1"/>
    <col min="14346" max="14346" width="5.26953125" style="10" customWidth="1"/>
    <col min="14347" max="14347" width="5.7265625" style="10" customWidth="1"/>
    <col min="14348" max="14592" width="9.81640625" style="10"/>
    <col min="14593" max="14593" width="11.453125" style="10" customWidth="1"/>
    <col min="14594" max="14594" width="6.1796875" style="10" customWidth="1"/>
    <col min="14595" max="14595" width="10.81640625" style="10" customWidth="1"/>
    <col min="14596" max="14596" width="9.54296875" style="10" customWidth="1"/>
    <col min="14597" max="14597" width="8.7265625" style="10" customWidth="1"/>
    <col min="14598" max="14598" width="14.36328125" style="10" customWidth="1"/>
    <col min="14599" max="14599" width="17.08984375" style="10" customWidth="1"/>
    <col min="14600" max="14600" width="13" style="10" customWidth="1"/>
    <col min="14601" max="14601" width="6.08984375" style="10" customWidth="1"/>
    <col min="14602" max="14602" width="5.26953125" style="10" customWidth="1"/>
    <col min="14603" max="14603" width="5.7265625" style="10" customWidth="1"/>
    <col min="14604" max="14848" width="9.81640625" style="10"/>
    <col min="14849" max="14849" width="11.453125" style="10" customWidth="1"/>
    <col min="14850" max="14850" width="6.1796875" style="10" customWidth="1"/>
    <col min="14851" max="14851" width="10.81640625" style="10" customWidth="1"/>
    <col min="14852" max="14852" width="9.54296875" style="10" customWidth="1"/>
    <col min="14853" max="14853" width="8.7265625" style="10" customWidth="1"/>
    <col min="14854" max="14854" width="14.36328125" style="10" customWidth="1"/>
    <col min="14855" max="14855" width="17.08984375" style="10" customWidth="1"/>
    <col min="14856" max="14856" width="13" style="10" customWidth="1"/>
    <col min="14857" max="14857" width="6.08984375" style="10" customWidth="1"/>
    <col min="14858" max="14858" width="5.26953125" style="10" customWidth="1"/>
    <col min="14859" max="14859" width="5.7265625" style="10" customWidth="1"/>
    <col min="14860" max="15104" width="9.81640625" style="10"/>
    <col min="15105" max="15105" width="11.453125" style="10" customWidth="1"/>
    <col min="15106" max="15106" width="6.1796875" style="10" customWidth="1"/>
    <col min="15107" max="15107" width="10.81640625" style="10" customWidth="1"/>
    <col min="15108" max="15108" width="9.54296875" style="10" customWidth="1"/>
    <col min="15109" max="15109" width="8.7265625" style="10" customWidth="1"/>
    <col min="15110" max="15110" width="14.36328125" style="10" customWidth="1"/>
    <col min="15111" max="15111" width="17.08984375" style="10" customWidth="1"/>
    <col min="15112" max="15112" width="13" style="10" customWidth="1"/>
    <col min="15113" max="15113" width="6.08984375" style="10" customWidth="1"/>
    <col min="15114" max="15114" width="5.26953125" style="10" customWidth="1"/>
    <col min="15115" max="15115" width="5.7265625" style="10" customWidth="1"/>
    <col min="15116" max="15360" width="9.81640625" style="10"/>
    <col min="15361" max="15361" width="11.453125" style="10" customWidth="1"/>
    <col min="15362" max="15362" width="6.1796875" style="10" customWidth="1"/>
    <col min="15363" max="15363" width="10.81640625" style="10" customWidth="1"/>
    <col min="15364" max="15364" width="9.54296875" style="10" customWidth="1"/>
    <col min="15365" max="15365" width="8.7265625" style="10" customWidth="1"/>
    <col min="15366" max="15366" width="14.36328125" style="10" customWidth="1"/>
    <col min="15367" max="15367" width="17.08984375" style="10" customWidth="1"/>
    <col min="15368" max="15368" width="13" style="10" customWidth="1"/>
    <col min="15369" max="15369" width="6.08984375" style="10" customWidth="1"/>
    <col min="15370" max="15370" width="5.26953125" style="10" customWidth="1"/>
    <col min="15371" max="15371" width="5.7265625" style="10" customWidth="1"/>
    <col min="15372" max="15616" width="9.81640625" style="10"/>
    <col min="15617" max="15617" width="11.453125" style="10" customWidth="1"/>
    <col min="15618" max="15618" width="6.1796875" style="10" customWidth="1"/>
    <col min="15619" max="15619" width="10.81640625" style="10" customWidth="1"/>
    <col min="15620" max="15620" width="9.54296875" style="10" customWidth="1"/>
    <col min="15621" max="15621" width="8.7265625" style="10" customWidth="1"/>
    <col min="15622" max="15622" width="14.36328125" style="10" customWidth="1"/>
    <col min="15623" max="15623" width="17.08984375" style="10" customWidth="1"/>
    <col min="15624" max="15624" width="13" style="10" customWidth="1"/>
    <col min="15625" max="15625" width="6.08984375" style="10" customWidth="1"/>
    <col min="15626" max="15626" width="5.26953125" style="10" customWidth="1"/>
    <col min="15627" max="15627" width="5.7265625" style="10" customWidth="1"/>
    <col min="15628" max="15872" width="9.81640625" style="10"/>
    <col min="15873" max="15873" width="11.453125" style="10" customWidth="1"/>
    <col min="15874" max="15874" width="6.1796875" style="10" customWidth="1"/>
    <col min="15875" max="15875" width="10.81640625" style="10" customWidth="1"/>
    <col min="15876" max="15876" width="9.54296875" style="10" customWidth="1"/>
    <col min="15877" max="15877" width="8.7265625" style="10" customWidth="1"/>
    <col min="15878" max="15878" width="14.36328125" style="10" customWidth="1"/>
    <col min="15879" max="15879" width="17.08984375" style="10" customWidth="1"/>
    <col min="15880" max="15880" width="13" style="10" customWidth="1"/>
    <col min="15881" max="15881" width="6.08984375" style="10" customWidth="1"/>
    <col min="15882" max="15882" width="5.26953125" style="10" customWidth="1"/>
    <col min="15883" max="15883" width="5.7265625" style="10" customWidth="1"/>
    <col min="15884" max="16128" width="9.81640625" style="10"/>
    <col min="16129" max="16129" width="11.453125" style="10" customWidth="1"/>
    <col min="16130" max="16130" width="6.1796875" style="10" customWidth="1"/>
    <col min="16131" max="16131" width="10.81640625" style="10" customWidth="1"/>
    <col min="16132" max="16132" width="9.54296875" style="10" customWidth="1"/>
    <col min="16133" max="16133" width="8.7265625" style="10" customWidth="1"/>
    <col min="16134" max="16134" width="14.36328125" style="10" customWidth="1"/>
    <col min="16135" max="16135" width="17.08984375" style="10" customWidth="1"/>
    <col min="16136" max="16136" width="13" style="10" customWidth="1"/>
    <col min="16137" max="16137" width="6.08984375" style="10" customWidth="1"/>
    <col min="16138" max="16138" width="5.26953125" style="10" customWidth="1"/>
    <col min="16139" max="16139" width="5.7265625" style="10" customWidth="1"/>
    <col min="16140" max="16384" width="9.81640625" style="10"/>
  </cols>
  <sheetData>
    <row r="1" spans="1:11" s="8" customFormat="1" ht="46.5" customHeight="1">
      <c r="A1" s="122" t="s">
        <v>656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s="8" customFormat="1" ht="14.25" customHeight="1">
      <c r="A2" s="124" t="s">
        <v>657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s="8" customFormat="1" ht="18.75" customHeight="1">
      <c r="A3" s="9" t="s">
        <v>658</v>
      </c>
      <c r="B3" s="125" t="s">
        <v>659</v>
      </c>
      <c r="C3" s="125"/>
      <c r="D3" s="125"/>
      <c r="E3" s="125"/>
      <c r="F3" s="125"/>
      <c r="G3" s="125"/>
      <c r="H3" s="125"/>
      <c r="I3" s="125"/>
      <c r="J3" s="125"/>
      <c r="K3" s="125"/>
    </row>
    <row r="4" spans="1:11" s="8" customFormat="1" ht="21" customHeight="1">
      <c r="A4" s="12" t="s">
        <v>660</v>
      </c>
      <c r="B4" s="127" t="s">
        <v>942</v>
      </c>
      <c r="C4" s="127"/>
      <c r="D4" s="127"/>
      <c r="E4" s="127"/>
      <c r="F4" s="127" t="s">
        <v>662</v>
      </c>
      <c r="G4" s="127"/>
      <c r="H4" s="127" t="s">
        <v>663</v>
      </c>
      <c r="I4" s="127"/>
      <c r="J4" s="127"/>
      <c r="K4" s="127"/>
    </row>
    <row r="5" spans="1:11" s="8" customFormat="1" ht="33" customHeight="1">
      <c r="A5" s="12" t="s">
        <v>664</v>
      </c>
      <c r="B5" s="127" t="s">
        <v>167</v>
      </c>
      <c r="C5" s="127"/>
      <c r="D5" s="127"/>
      <c r="E5" s="127"/>
      <c r="F5" s="128" t="s">
        <v>665</v>
      </c>
      <c r="G5" s="127"/>
      <c r="H5" s="129">
        <v>108</v>
      </c>
      <c r="I5" s="129"/>
      <c r="J5" s="129"/>
      <c r="K5" s="129"/>
    </row>
    <row r="6" spans="1:11" s="8" customFormat="1" ht="31" customHeight="1">
      <c r="A6" s="16" t="s">
        <v>666</v>
      </c>
      <c r="B6" s="127" t="s">
        <v>667</v>
      </c>
      <c r="C6" s="127"/>
      <c r="D6" s="127"/>
      <c r="E6" s="127"/>
      <c r="F6" s="127"/>
      <c r="G6" s="127"/>
      <c r="H6" s="127"/>
      <c r="I6" s="127"/>
      <c r="J6" s="127"/>
      <c r="K6" s="127"/>
    </row>
    <row r="7" spans="1:11" s="8" customFormat="1" ht="21" customHeight="1">
      <c r="A7" s="155" t="s">
        <v>668</v>
      </c>
      <c r="B7" s="130" t="s">
        <v>669</v>
      </c>
      <c r="C7" s="131"/>
      <c r="D7" s="132" t="s">
        <v>670</v>
      </c>
      <c r="E7" s="133"/>
      <c r="F7" s="133"/>
      <c r="G7" s="134"/>
      <c r="H7" s="135" t="s">
        <v>671</v>
      </c>
      <c r="I7" s="135"/>
      <c r="J7" s="135"/>
      <c r="K7" s="135"/>
    </row>
    <row r="8" spans="1:11" s="8" customFormat="1" ht="21" customHeight="1">
      <c r="A8" s="156"/>
      <c r="B8" s="136" t="s">
        <v>672</v>
      </c>
      <c r="C8" s="136"/>
      <c r="D8" s="137">
        <v>2022.2</v>
      </c>
      <c r="E8" s="138"/>
      <c r="F8" s="138"/>
      <c r="G8" s="139"/>
      <c r="H8" s="129">
        <v>2022.3</v>
      </c>
      <c r="I8" s="129"/>
      <c r="J8" s="129"/>
      <c r="K8" s="129"/>
    </row>
    <row r="9" spans="1:11" s="8" customFormat="1" ht="21" customHeight="1">
      <c r="A9" s="156"/>
      <c r="B9" s="136" t="s">
        <v>673</v>
      </c>
      <c r="C9" s="136"/>
      <c r="D9" s="137">
        <v>2022.3</v>
      </c>
      <c r="E9" s="138"/>
      <c r="F9" s="138"/>
      <c r="G9" s="139"/>
      <c r="H9" s="129">
        <v>2022.11</v>
      </c>
      <c r="I9" s="129"/>
      <c r="J9" s="129"/>
      <c r="K9" s="129"/>
    </row>
    <row r="10" spans="1:11" s="8" customFormat="1" ht="38.15" customHeight="1">
      <c r="A10" s="12" t="s">
        <v>674</v>
      </c>
      <c r="B10" s="127" t="s">
        <v>943</v>
      </c>
      <c r="C10" s="127"/>
      <c r="D10" s="127"/>
      <c r="E10" s="127"/>
      <c r="F10" s="127"/>
      <c r="G10" s="127"/>
      <c r="H10" s="127"/>
      <c r="I10" s="127"/>
      <c r="J10" s="127"/>
      <c r="K10" s="127"/>
    </row>
    <row r="11" spans="1:11" s="8" customFormat="1" ht="42" customHeight="1">
      <c r="A11" s="12" t="s">
        <v>676</v>
      </c>
      <c r="B11" s="140" t="s">
        <v>944</v>
      </c>
      <c r="C11" s="140"/>
      <c r="D11" s="140"/>
      <c r="E11" s="140"/>
      <c r="F11" s="140"/>
      <c r="G11" s="140"/>
      <c r="H11" s="140"/>
      <c r="I11" s="140"/>
      <c r="J11" s="140"/>
      <c r="K11" s="140"/>
    </row>
    <row r="12" spans="1:11" ht="27" customHeight="1">
      <c r="A12" s="127" t="s">
        <v>678</v>
      </c>
      <c r="B12" s="141" t="s">
        <v>679</v>
      </c>
      <c r="C12" s="141"/>
      <c r="D12" s="141" t="s">
        <v>680</v>
      </c>
      <c r="E12" s="141"/>
      <c r="F12" s="12" t="s">
        <v>681</v>
      </c>
      <c r="G12" s="12" t="s">
        <v>682</v>
      </c>
      <c r="H12" s="142" t="s">
        <v>683</v>
      </c>
      <c r="I12" s="141"/>
      <c r="J12" s="142" t="s">
        <v>684</v>
      </c>
      <c r="K12" s="141"/>
    </row>
    <row r="13" spans="1:11" ht="36.5" customHeight="1">
      <c r="A13" s="129"/>
      <c r="B13" s="127" t="s">
        <v>685</v>
      </c>
      <c r="C13" s="127"/>
      <c r="D13" s="127" t="s">
        <v>686</v>
      </c>
      <c r="E13" s="127"/>
      <c r="F13" s="25" t="s">
        <v>687</v>
      </c>
      <c r="G13" s="26" t="s">
        <v>945</v>
      </c>
      <c r="H13" s="143" t="s">
        <v>688</v>
      </c>
      <c r="I13" s="143"/>
      <c r="J13" s="143" t="s">
        <v>689</v>
      </c>
      <c r="K13" s="143"/>
    </row>
    <row r="14" spans="1:11" ht="27" customHeight="1">
      <c r="A14" s="129"/>
      <c r="B14" s="127"/>
      <c r="C14" s="127"/>
      <c r="D14" s="150" t="s">
        <v>690</v>
      </c>
      <c r="E14" s="152"/>
      <c r="F14" s="25" t="s">
        <v>691</v>
      </c>
      <c r="G14" s="27" t="s">
        <v>946</v>
      </c>
      <c r="H14" s="144">
        <v>1</v>
      </c>
      <c r="I14" s="144"/>
      <c r="J14" s="143" t="s">
        <v>689</v>
      </c>
      <c r="K14" s="143"/>
    </row>
    <row r="15" spans="1:11" ht="27" customHeight="1">
      <c r="A15" s="129"/>
      <c r="B15" s="127"/>
      <c r="C15" s="127"/>
      <c r="D15" s="157"/>
      <c r="E15" s="134"/>
      <c r="F15" s="26" t="s">
        <v>693</v>
      </c>
      <c r="G15" s="27" t="s">
        <v>947</v>
      </c>
      <c r="H15" s="144">
        <v>1</v>
      </c>
      <c r="I15" s="144"/>
      <c r="J15" s="143" t="s">
        <v>689</v>
      </c>
      <c r="K15" s="143"/>
    </row>
    <row r="16" spans="1:11" ht="34" customHeight="1">
      <c r="A16" s="129"/>
      <c r="B16" s="127"/>
      <c r="C16" s="127"/>
      <c r="D16" s="127" t="s">
        <v>695</v>
      </c>
      <c r="E16" s="127"/>
      <c r="F16" s="25" t="s">
        <v>696</v>
      </c>
      <c r="G16" s="25" t="s">
        <v>697</v>
      </c>
      <c r="H16" s="144">
        <v>1</v>
      </c>
      <c r="I16" s="144"/>
      <c r="J16" s="143" t="s">
        <v>689</v>
      </c>
      <c r="K16" s="143"/>
    </row>
    <row r="17" spans="1:11" ht="34" customHeight="1">
      <c r="A17" s="129"/>
      <c r="B17" s="127"/>
      <c r="C17" s="127"/>
      <c r="D17" s="150" t="s">
        <v>698</v>
      </c>
      <c r="E17" s="152"/>
      <c r="F17" s="26" t="s">
        <v>699</v>
      </c>
      <c r="G17" s="26" t="s">
        <v>700</v>
      </c>
      <c r="H17" s="144">
        <v>1</v>
      </c>
      <c r="I17" s="144"/>
      <c r="J17" s="143" t="s">
        <v>689</v>
      </c>
      <c r="K17" s="143"/>
    </row>
    <row r="18" spans="1:11" ht="27" customHeight="1">
      <c r="A18" s="129"/>
      <c r="B18" s="127"/>
      <c r="C18" s="127"/>
      <c r="D18" s="157"/>
      <c r="E18" s="134"/>
      <c r="F18" s="25" t="s">
        <v>701</v>
      </c>
      <c r="G18" s="25" t="s">
        <v>948</v>
      </c>
      <c r="H18" s="143" t="s">
        <v>949</v>
      </c>
      <c r="I18" s="143"/>
      <c r="J18" s="143" t="s">
        <v>689</v>
      </c>
      <c r="K18" s="143"/>
    </row>
    <row r="19" spans="1:11" ht="27" customHeight="1">
      <c r="A19" s="129"/>
      <c r="B19" s="150" t="s">
        <v>704</v>
      </c>
      <c r="C19" s="152"/>
      <c r="D19" s="127" t="s">
        <v>705</v>
      </c>
      <c r="E19" s="127"/>
      <c r="F19" s="26" t="s">
        <v>706</v>
      </c>
      <c r="G19" s="25"/>
      <c r="H19" s="143"/>
      <c r="I19" s="143"/>
      <c r="J19" s="143"/>
      <c r="K19" s="143"/>
    </row>
    <row r="20" spans="1:11" ht="34" customHeight="1">
      <c r="A20" s="129"/>
      <c r="B20" s="130"/>
      <c r="C20" s="158"/>
      <c r="D20" s="127" t="s">
        <v>707</v>
      </c>
      <c r="E20" s="127"/>
      <c r="F20" s="26" t="s">
        <v>931</v>
      </c>
      <c r="G20" s="26" t="s">
        <v>892</v>
      </c>
      <c r="H20" s="145" t="s">
        <v>710</v>
      </c>
      <c r="I20" s="143"/>
      <c r="J20" s="145" t="s">
        <v>689</v>
      </c>
      <c r="K20" s="143"/>
    </row>
    <row r="21" spans="1:11" ht="27" customHeight="1">
      <c r="A21" s="129"/>
      <c r="B21" s="130"/>
      <c r="C21" s="158"/>
      <c r="D21" s="127" t="s">
        <v>711</v>
      </c>
      <c r="E21" s="127"/>
      <c r="F21" s="26" t="s">
        <v>706</v>
      </c>
      <c r="G21" s="25"/>
      <c r="H21" s="143"/>
      <c r="I21" s="143"/>
      <c r="J21" s="143"/>
      <c r="K21" s="143"/>
    </row>
    <row r="22" spans="1:11" ht="34" customHeight="1">
      <c r="A22" s="129"/>
      <c r="B22" s="130"/>
      <c r="C22" s="158"/>
      <c r="D22" s="127" t="s">
        <v>712</v>
      </c>
      <c r="E22" s="127"/>
      <c r="F22" s="25" t="s">
        <v>950</v>
      </c>
      <c r="G22" s="25" t="s">
        <v>951</v>
      </c>
      <c r="H22" s="145" t="s">
        <v>710</v>
      </c>
      <c r="I22" s="143"/>
      <c r="J22" s="145" t="s">
        <v>689</v>
      </c>
      <c r="K22" s="143"/>
    </row>
    <row r="23" spans="1:11" ht="27" customHeight="1">
      <c r="A23" s="129"/>
      <c r="B23" s="130"/>
      <c r="C23" s="158"/>
      <c r="D23" s="150" t="s">
        <v>715</v>
      </c>
      <c r="E23" s="152"/>
      <c r="F23" s="24" t="s">
        <v>716</v>
      </c>
      <c r="G23" s="24" t="s">
        <v>717</v>
      </c>
      <c r="H23" s="143" t="s">
        <v>718</v>
      </c>
      <c r="I23" s="143"/>
      <c r="J23" s="145" t="s">
        <v>689</v>
      </c>
      <c r="K23" s="143"/>
    </row>
    <row r="24" spans="1:11" ht="28" customHeight="1">
      <c r="A24" s="129"/>
      <c r="B24" s="157"/>
      <c r="C24" s="134"/>
      <c r="D24" s="157"/>
      <c r="E24" s="134"/>
      <c r="F24" s="24" t="s">
        <v>952</v>
      </c>
      <c r="G24" s="24" t="s">
        <v>953</v>
      </c>
      <c r="H24" s="143" t="s">
        <v>718</v>
      </c>
      <c r="I24" s="143"/>
      <c r="J24" s="145" t="s">
        <v>689</v>
      </c>
      <c r="K24" s="143"/>
    </row>
    <row r="25" spans="1:11" s="8" customFormat="1" ht="91.5" customHeight="1">
      <c r="A25" s="12" t="s">
        <v>721</v>
      </c>
      <c r="B25" s="148" t="s">
        <v>954</v>
      </c>
      <c r="C25" s="140"/>
      <c r="D25" s="140"/>
      <c r="E25" s="140"/>
      <c r="F25" s="140"/>
      <c r="G25" s="140"/>
      <c r="H25" s="140"/>
      <c r="I25" s="140"/>
      <c r="J25" s="140"/>
      <c r="K25" s="140"/>
    </row>
    <row r="26" spans="1:11" ht="30" customHeight="1">
      <c r="A26" s="127" t="s">
        <v>723</v>
      </c>
      <c r="B26" s="149" t="s">
        <v>724</v>
      </c>
      <c r="C26" s="149"/>
      <c r="D26" s="149"/>
      <c r="E26" s="149"/>
      <c r="F26" s="12" t="s">
        <v>725</v>
      </c>
      <c r="G26" s="12" t="s">
        <v>726</v>
      </c>
      <c r="H26" s="12" t="s">
        <v>727</v>
      </c>
      <c r="I26" s="12" t="s">
        <v>728</v>
      </c>
      <c r="J26" s="12" t="s">
        <v>727</v>
      </c>
      <c r="K26" s="12" t="s">
        <v>729</v>
      </c>
    </row>
    <row r="27" spans="1:11" ht="37" customHeight="1">
      <c r="A27" s="129"/>
      <c r="B27" s="127" t="s">
        <v>730</v>
      </c>
      <c r="C27" s="155" t="s">
        <v>955</v>
      </c>
      <c r="D27" s="12" t="s">
        <v>900</v>
      </c>
      <c r="E27" s="26" t="s">
        <v>956</v>
      </c>
      <c r="F27" s="25" t="s">
        <v>957</v>
      </c>
      <c r="G27" s="25" t="s">
        <v>958</v>
      </c>
      <c r="H27" s="25" t="s">
        <v>959</v>
      </c>
      <c r="I27" s="25" t="s">
        <v>960</v>
      </c>
      <c r="J27" s="25" t="s">
        <v>961</v>
      </c>
      <c r="K27" s="25"/>
    </row>
    <row r="28" spans="1:11" ht="37" customHeight="1">
      <c r="A28" s="129"/>
      <c r="B28" s="127"/>
      <c r="C28" s="156"/>
      <c r="D28" s="12" t="s">
        <v>906</v>
      </c>
      <c r="E28" s="26" t="s">
        <v>962</v>
      </c>
      <c r="F28" s="25" t="s">
        <v>963</v>
      </c>
      <c r="G28" s="25" t="s">
        <v>964</v>
      </c>
      <c r="H28" s="25" t="s">
        <v>959</v>
      </c>
      <c r="I28" s="25" t="s">
        <v>965</v>
      </c>
      <c r="J28" s="25" t="s">
        <v>961</v>
      </c>
      <c r="K28" s="25"/>
    </row>
    <row r="29" spans="1:11" ht="30" customHeight="1">
      <c r="A29" s="129"/>
      <c r="B29" s="127"/>
      <c r="C29" s="159" t="s">
        <v>745</v>
      </c>
      <c r="D29" s="160"/>
      <c r="E29" s="161"/>
      <c r="F29" s="137" t="s">
        <v>966</v>
      </c>
      <c r="G29" s="138"/>
      <c r="H29" s="138"/>
      <c r="I29" s="138"/>
      <c r="J29" s="138"/>
      <c r="K29" s="139"/>
    </row>
    <row r="30" spans="1:11" ht="30" customHeight="1">
      <c r="A30" s="163" t="s">
        <v>747</v>
      </c>
      <c r="B30" s="164"/>
      <c r="C30" s="164"/>
      <c r="D30" s="164"/>
      <c r="E30" s="165"/>
      <c r="F30" s="147" t="s">
        <v>967</v>
      </c>
      <c r="G30" s="147"/>
      <c r="H30" s="147"/>
      <c r="I30" s="147"/>
      <c r="J30" s="147"/>
      <c r="K30" s="147"/>
    </row>
    <row r="31" spans="1:11" s="23" customFormat="1" ht="30.75" customHeight="1">
      <c r="A31" s="28" t="s">
        <v>748</v>
      </c>
      <c r="B31" s="29" t="s">
        <v>749</v>
      </c>
      <c r="C31" s="153" t="s">
        <v>750</v>
      </c>
      <c r="D31" s="153"/>
      <c r="E31" s="28"/>
      <c r="F31" s="154" t="s">
        <v>751</v>
      </c>
      <c r="G31" s="154"/>
      <c r="H31" s="30" t="s">
        <v>752</v>
      </c>
      <c r="I31" s="31"/>
      <c r="J31" s="31"/>
    </row>
  </sheetData>
  <mergeCells count="73">
    <mergeCell ref="A30:E30"/>
    <mergeCell ref="F30:K30"/>
    <mergeCell ref="C31:D31"/>
    <mergeCell ref="F31:G31"/>
    <mergeCell ref="A7:A9"/>
    <mergeCell ref="A12:A24"/>
    <mergeCell ref="A26:A29"/>
    <mergeCell ref="B27:B29"/>
    <mergeCell ref="C27:C28"/>
    <mergeCell ref="B13:C18"/>
    <mergeCell ref="D14:E15"/>
    <mergeCell ref="D17:E18"/>
    <mergeCell ref="B19:C24"/>
    <mergeCell ref="D23:E24"/>
    <mergeCell ref="H24:I24"/>
    <mergeCell ref="J24:K24"/>
    <mergeCell ref="B25:K25"/>
    <mergeCell ref="B26:E26"/>
    <mergeCell ref="C29:E29"/>
    <mergeCell ref="F29:K29"/>
    <mergeCell ref="D22:E22"/>
    <mergeCell ref="H22:I22"/>
    <mergeCell ref="J22:K22"/>
    <mergeCell ref="H23:I23"/>
    <mergeCell ref="J23:K23"/>
    <mergeCell ref="D20:E20"/>
    <mergeCell ref="H20:I20"/>
    <mergeCell ref="J20:K20"/>
    <mergeCell ref="D21:E21"/>
    <mergeCell ref="H21:I21"/>
    <mergeCell ref="J21:K21"/>
    <mergeCell ref="H17:I17"/>
    <mergeCell ref="J17:K17"/>
    <mergeCell ref="H18:I18"/>
    <mergeCell ref="J18:K18"/>
    <mergeCell ref="D19:E19"/>
    <mergeCell ref="H19:I19"/>
    <mergeCell ref="J19:K19"/>
    <mergeCell ref="H15:I15"/>
    <mergeCell ref="J15:K15"/>
    <mergeCell ref="D16:E16"/>
    <mergeCell ref="H16:I16"/>
    <mergeCell ref="J16:K16"/>
    <mergeCell ref="D13:E13"/>
    <mergeCell ref="H13:I13"/>
    <mergeCell ref="J13:K13"/>
    <mergeCell ref="H14:I14"/>
    <mergeCell ref="J14:K14"/>
    <mergeCell ref="B10:K10"/>
    <mergeCell ref="B11:K11"/>
    <mergeCell ref="B12:C12"/>
    <mergeCell ref="D12:E12"/>
    <mergeCell ref="H12:I12"/>
    <mergeCell ref="J12:K12"/>
    <mergeCell ref="B8:C8"/>
    <mergeCell ref="D8:G8"/>
    <mergeCell ref="H8:K8"/>
    <mergeCell ref="B9:C9"/>
    <mergeCell ref="D9:G9"/>
    <mergeCell ref="H9:K9"/>
    <mergeCell ref="B5:E5"/>
    <mergeCell ref="F5:G5"/>
    <mergeCell ref="H5:K5"/>
    <mergeCell ref="B6:K6"/>
    <mergeCell ref="B7:C7"/>
    <mergeCell ref="D7:G7"/>
    <mergeCell ref="H7:K7"/>
    <mergeCell ref="A1:K1"/>
    <mergeCell ref="A2:K2"/>
    <mergeCell ref="B3:K3"/>
    <mergeCell ref="B4:E4"/>
    <mergeCell ref="F4:G4"/>
    <mergeCell ref="H4:K4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L66"/>
  <sheetViews>
    <sheetView zoomScale="70" zoomScaleNormal="70" workbookViewId="0">
      <selection sqref="A1:XFD1"/>
    </sheetView>
  </sheetViews>
  <sheetFormatPr defaultColWidth="9.81640625" defaultRowHeight="15.5"/>
  <cols>
    <col min="1" max="1" width="10.453125" style="10" customWidth="1"/>
    <col min="2" max="2" width="5.1796875" style="10" customWidth="1"/>
    <col min="3" max="3" width="15" style="10" customWidth="1"/>
    <col min="4" max="4" width="7.26953125" style="10" customWidth="1"/>
    <col min="5" max="5" width="6" style="10" customWidth="1"/>
    <col min="6" max="6" width="26.453125" style="10" customWidth="1"/>
    <col min="7" max="7" width="27.453125" style="10" customWidth="1"/>
    <col min="8" max="8" width="9.6328125" style="8" customWidth="1"/>
    <col min="9" max="9" width="6.90625" style="8" customWidth="1"/>
    <col min="10" max="10" width="8" style="10" customWidth="1"/>
    <col min="11" max="11" width="8.7265625" style="10" customWidth="1"/>
    <col min="12" max="256" width="9.81640625" style="10"/>
    <col min="257" max="257" width="10.453125" style="10" customWidth="1"/>
    <col min="258" max="258" width="5.1796875" style="10" customWidth="1"/>
    <col min="259" max="259" width="15" style="10" customWidth="1"/>
    <col min="260" max="260" width="7.26953125" style="10" customWidth="1"/>
    <col min="261" max="261" width="6" style="10" customWidth="1"/>
    <col min="262" max="262" width="26.453125" style="10" customWidth="1"/>
    <col min="263" max="263" width="27.453125" style="10" customWidth="1"/>
    <col min="264" max="264" width="9.6328125" style="10" customWidth="1"/>
    <col min="265" max="265" width="6.90625" style="10" customWidth="1"/>
    <col min="266" max="266" width="8" style="10" customWidth="1"/>
    <col min="267" max="267" width="8.7265625" style="10" customWidth="1"/>
    <col min="268" max="512" width="9.81640625" style="10"/>
    <col min="513" max="513" width="10.453125" style="10" customWidth="1"/>
    <col min="514" max="514" width="5.1796875" style="10" customWidth="1"/>
    <col min="515" max="515" width="15" style="10" customWidth="1"/>
    <col min="516" max="516" width="7.26953125" style="10" customWidth="1"/>
    <col min="517" max="517" width="6" style="10" customWidth="1"/>
    <col min="518" max="518" width="26.453125" style="10" customWidth="1"/>
    <col min="519" max="519" width="27.453125" style="10" customWidth="1"/>
    <col min="520" max="520" width="9.6328125" style="10" customWidth="1"/>
    <col min="521" max="521" width="6.90625" style="10" customWidth="1"/>
    <col min="522" max="522" width="8" style="10" customWidth="1"/>
    <col min="523" max="523" width="8.7265625" style="10" customWidth="1"/>
    <col min="524" max="768" width="9.81640625" style="10"/>
    <col min="769" max="769" width="10.453125" style="10" customWidth="1"/>
    <col min="770" max="770" width="5.1796875" style="10" customWidth="1"/>
    <col min="771" max="771" width="15" style="10" customWidth="1"/>
    <col min="772" max="772" width="7.26953125" style="10" customWidth="1"/>
    <col min="773" max="773" width="6" style="10" customWidth="1"/>
    <col min="774" max="774" width="26.453125" style="10" customWidth="1"/>
    <col min="775" max="775" width="27.453125" style="10" customWidth="1"/>
    <col min="776" max="776" width="9.6328125" style="10" customWidth="1"/>
    <col min="777" max="777" width="6.90625" style="10" customWidth="1"/>
    <col min="778" max="778" width="8" style="10" customWidth="1"/>
    <col min="779" max="779" width="8.7265625" style="10" customWidth="1"/>
    <col min="780" max="1024" width="9.81640625" style="10"/>
    <col min="1025" max="1025" width="10.453125" style="10" customWidth="1"/>
    <col min="1026" max="1026" width="5.1796875" style="10" customWidth="1"/>
    <col min="1027" max="1027" width="15" style="10" customWidth="1"/>
    <col min="1028" max="1028" width="7.26953125" style="10" customWidth="1"/>
    <col min="1029" max="1029" width="6" style="10" customWidth="1"/>
    <col min="1030" max="1030" width="26.453125" style="10" customWidth="1"/>
    <col min="1031" max="1031" width="27.453125" style="10" customWidth="1"/>
    <col min="1032" max="1032" width="9.6328125" style="10" customWidth="1"/>
    <col min="1033" max="1033" width="6.90625" style="10" customWidth="1"/>
    <col min="1034" max="1034" width="8" style="10" customWidth="1"/>
    <col min="1035" max="1035" width="8.7265625" style="10" customWidth="1"/>
    <col min="1036" max="1280" width="9.81640625" style="10"/>
    <col min="1281" max="1281" width="10.453125" style="10" customWidth="1"/>
    <col min="1282" max="1282" width="5.1796875" style="10" customWidth="1"/>
    <col min="1283" max="1283" width="15" style="10" customWidth="1"/>
    <col min="1284" max="1284" width="7.26953125" style="10" customWidth="1"/>
    <col min="1285" max="1285" width="6" style="10" customWidth="1"/>
    <col min="1286" max="1286" width="26.453125" style="10" customWidth="1"/>
    <col min="1287" max="1287" width="27.453125" style="10" customWidth="1"/>
    <col min="1288" max="1288" width="9.6328125" style="10" customWidth="1"/>
    <col min="1289" max="1289" width="6.90625" style="10" customWidth="1"/>
    <col min="1290" max="1290" width="8" style="10" customWidth="1"/>
    <col min="1291" max="1291" width="8.7265625" style="10" customWidth="1"/>
    <col min="1292" max="1536" width="9.81640625" style="10"/>
    <col min="1537" max="1537" width="10.453125" style="10" customWidth="1"/>
    <col min="1538" max="1538" width="5.1796875" style="10" customWidth="1"/>
    <col min="1539" max="1539" width="15" style="10" customWidth="1"/>
    <col min="1540" max="1540" width="7.26953125" style="10" customWidth="1"/>
    <col min="1541" max="1541" width="6" style="10" customWidth="1"/>
    <col min="1542" max="1542" width="26.453125" style="10" customWidth="1"/>
    <col min="1543" max="1543" width="27.453125" style="10" customWidth="1"/>
    <col min="1544" max="1544" width="9.6328125" style="10" customWidth="1"/>
    <col min="1545" max="1545" width="6.90625" style="10" customWidth="1"/>
    <col min="1546" max="1546" width="8" style="10" customWidth="1"/>
    <col min="1547" max="1547" width="8.7265625" style="10" customWidth="1"/>
    <col min="1548" max="1792" width="9.81640625" style="10"/>
    <col min="1793" max="1793" width="10.453125" style="10" customWidth="1"/>
    <col min="1794" max="1794" width="5.1796875" style="10" customWidth="1"/>
    <col min="1795" max="1795" width="15" style="10" customWidth="1"/>
    <col min="1796" max="1796" width="7.26953125" style="10" customWidth="1"/>
    <col min="1797" max="1797" width="6" style="10" customWidth="1"/>
    <col min="1798" max="1798" width="26.453125" style="10" customWidth="1"/>
    <col min="1799" max="1799" width="27.453125" style="10" customWidth="1"/>
    <col min="1800" max="1800" width="9.6328125" style="10" customWidth="1"/>
    <col min="1801" max="1801" width="6.90625" style="10" customWidth="1"/>
    <col min="1802" max="1802" width="8" style="10" customWidth="1"/>
    <col min="1803" max="1803" width="8.7265625" style="10" customWidth="1"/>
    <col min="1804" max="2048" width="9.81640625" style="10"/>
    <col min="2049" max="2049" width="10.453125" style="10" customWidth="1"/>
    <col min="2050" max="2050" width="5.1796875" style="10" customWidth="1"/>
    <col min="2051" max="2051" width="15" style="10" customWidth="1"/>
    <col min="2052" max="2052" width="7.26953125" style="10" customWidth="1"/>
    <col min="2053" max="2053" width="6" style="10" customWidth="1"/>
    <col min="2054" max="2054" width="26.453125" style="10" customWidth="1"/>
    <col min="2055" max="2055" width="27.453125" style="10" customWidth="1"/>
    <col min="2056" max="2056" width="9.6328125" style="10" customWidth="1"/>
    <col min="2057" max="2057" width="6.90625" style="10" customWidth="1"/>
    <col min="2058" max="2058" width="8" style="10" customWidth="1"/>
    <col min="2059" max="2059" width="8.7265625" style="10" customWidth="1"/>
    <col min="2060" max="2304" width="9.81640625" style="10"/>
    <col min="2305" max="2305" width="10.453125" style="10" customWidth="1"/>
    <col min="2306" max="2306" width="5.1796875" style="10" customWidth="1"/>
    <col min="2307" max="2307" width="15" style="10" customWidth="1"/>
    <col min="2308" max="2308" width="7.26953125" style="10" customWidth="1"/>
    <col min="2309" max="2309" width="6" style="10" customWidth="1"/>
    <col min="2310" max="2310" width="26.453125" style="10" customWidth="1"/>
    <col min="2311" max="2311" width="27.453125" style="10" customWidth="1"/>
    <col min="2312" max="2312" width="9.6328125" style="10" customWidth="1"/>
    <col min="2313" max="2313" width="6.90625" style="10" customWidth="1"/>
    <col min="2314" max="2314" width="8" style="10" customWidth="1"/>
    <col min="2315" max="2315" width="8.7265625" style="10" customWidth="1"/>
    <col min="2316" max="2560" width="9.81640625" style="10"/>
    <col min="2561" max="2561" width="10.453125" style="10" customWidth="1"/>
    <col min="2562" max="2562" width="5.1796875" style="10" customWidth="1"/>
    <col min="2563" max="2563" width="15" style="10" customWidth="1"/>
    <col min="2564" max="2564" width="7.26953125" style="10" customWidth="1"/>
    <col min="2565" max="2565" width="6" style="10" customWidth="1"/>
    <col min="2566" max="2566" width="26.453125" style="10" customWidth="1"/>
    <col min="2567" max="2567" width="27.453125" style="10" customWidth="1"/>
    <col min="2568" max="2568" width="9.6328125" style="10" customWidth="1"/>
    <col min="2569" max="2569" width="6.90625" style="10" customWidth="1"/>
    <col min="2570" max="2570" width="8" style="10" customWidth="1"/>
    <col min="2571" max="2571" width="8.7265625" style="10" customWidth="1"/>
    <col min="2572" max="2816" width="9.81640625" style="10"/>
    <col min="2817" max="2817" width="10.453125" style="10" customWidth="1"/>
    <col min="2818" max="2818" width="5.1796875" style="10" customWidth="1"/>
    <col min="2819" max="2819" width="15" style="10" customWidth="1"/>
    <col min="2820" max="2820" width="7.26953125" style="10" customWidth="1"/>
    <col min="2821" max="2821" width="6" style="10" customWidth="1"/>
    <col min="2822" max="2822" width="26.453125" style="10" customWidth="1"/>
    <col min="2823" max="2823" width="27.453125" style="10" customWidth="1"/>
    <col min="2824" max="2824" width="9.6328125" style="10" customWidth="1"/>
    <col min="2825" max="2825" width="6.90625" style="10" customWidth="1"/>
    <col min="2826" max="2826" width="8" style="10" customWidth="1"/>
    <col min="2827" max="2827" width="8.7265625" style="10" customWidth="1"/>
    <col min="2828" max="3072" width="9.81640625" style="10"/>
    <col min="3073" max="3073" width="10.453125" style="10" customWidth="1"/>
    <col min="3074" max="3074" width="5.1796875" style="10" customWidth="1"/>
    <col min="3075" max="3075" width="15" style="10" customWidth="1"/>
    <col min="3076" max="3076" width="7.26953125" style="10" customWidth="1"/>
    <col min="3077" max="3077" width="6" style="10" customWidth="1"/>
    <col min="3078" max="3078" width="26.453125" style="10" customWidth="1"/>
    <col min="3079" max="3079" width="27.453125" style="10" customWidth="1"/>
    <col min="3080" max="3080" width="9.6328125" style="10" customWidth="1"/>
    <col min="3081" max="3081" width="6.90625" style="10" customWidth="1"/>
    <col min="3082" max="3082" width="8" style="10" customWidth="1"/>
    <col min="3083" max="3083" width="8.7265625" style="10" customWidth="1"/>
    <col min="3084" max="3328" width="9.81640625" style="10"/>
    <col min="3329" max="3329" width="10.453125" style="10" customWidth="1"/>
    <col min="3330" max="3330" width="5.1796875" style="10" customWidth="1"/>
    <col min="3331" max="3331" width="15" style="10" customWidth="1"/>
    <col min="3332" max="3332" width="7.26953125" style="10" customWidth="1"/>
    <col min="3333" max="3333" width="6" style="10" customWidth="1"/>
    <col min="3334" max="3334" width="26.453125" style="10" customWidth="1"/>
    <col min="3335" max="3335" width="27.453125" style="10" customWidth="1"/>
    <col min="3336" max="3336" width="9.6328125" style="10" customWidth="1"/>
    <col min="3337" max="3337" width="6.90625" style="10" customWidth="1"/>
    <col min="3338" max="3338" width="8" style="10" customWidth="1"/>
    <col min="3339" max="3339" width="8.7265625" style="10" customWidth="1"/>
    <col min="3340" max="3584" width="9.81640625" style="10"/>
    <col min="3585" max="3585" width="10.453125" style="10" customWidth="1"/>
    <col min="3586" max="3586" width="5.1796875" style="10" customWidth="1"/>
    <col min="3587" max="3587" width="15" style="10" customWidth="1"/>
    <col min="3588" max="3588" width="7.26953125" style="10" customWidth="1"/>
    <col min="3589" max="3589" width="6" style="10" customWidth="1"/>
    <col min="3590" max="3590" width="26.453125" style="10" customWidth="1"/>
    <col min="3591" max="3591" width="27.453125" style="10" customWidth="1"/>
    <col min="3592" max="3592" width="9.6328125" style="10" customWidth="1"/>
    <col min="3593" max="3593" width="6.90625" style="10" customWidth="1"/>
    <col min="3594" max="3594" width="8" style="10" customWidth="1"/>
    <col min="3595" max="3595" width="8.7265625" style="10" customWidth="1"/>
    <col min="3596" max="3840" width="9.81640625" style="10"/>
    <col min="3841" max="3841" width="10.453125" style="10" customWidth="1"/>
    <col min="3842" max="3842" width="5.1796875" style="10" customWidth="1"/>
    <col min="3843" max="3843" width="15" style="10" customWidth="1"/>
    <col min="3844" max="3844" width="7.26953125" style="10" customWidth="1"/>
    <col min="3845" max="3845" width="6" style="10" customWidth="1"/>
    <col min="3846" max="3846" width="26.453125" style="10" customWidth="1"/>
    <col min="3847" max="3847" width="27.453125" style="10" customWidth="1"/>
    <col min="3848" max="3848" width="9.6328125" style="10" customWidth="1"/>
    <col min="3849" max="3849" width="6.90625" style="10" customWidth="1"/>
    <col min="3850" max="3850" width="8" style="10" customWidth="1"/>
    <col min="3851" max="3851" width="8.7265625" style="10" customWidth="1"/>
    <col min="3852" max="4096" width="9.81640625" style="10"/>
    <col min="4097" max="4097" width="10.453125" style="10" customWidth="1"/>
    <col min="4098" max="4098" width="5.1796875" style="10" customWidth="1"/>
    <col min="4099" max="4099" width="15" style="10" customWidth="1"/>
    <col min="4100" max="4100" width="7.26953125" style="10" customWidth="1"/>
    <col min="4101" max="4101" width="6" style="10" customWidth="1"/>
    <col min="4102" max="4102" width="26.453125" style="10" customWidth="1"/>
    <col min="4103" max="4103" width="27.453125" style="10" customWidth="1"/>
    <col min="4104" max="4104" width="9.6328125" style="10" customWidth="1"/>
    <col min="4105" max="4105" width="6.90625" style="10" customWidth="1"/>
    <col min="4106" max="4106" width="8" style="10" customWidth="1"/>
    <col min="4107" max="4107" width="8.7265625" style="10" customWidth="1"/>
    <col min="4108" max="4352" width="9.81640625" style="10"/>
    <col min="4353" max="4353" width="10.453125" style="10" customWidth="1"/>
    <col min="4354" max="4354" width="5.1796875" style="10" customWidth="1"/>
    <col min="4355" max="4355" width="15" style="10" customWidth="1"/>
    <col min="4356" max="4356" width="7.26953125" style="10" customWidth="1"/>
    <col min="4357" max="4357" width="6" style="10" customWidth="1"/>
    <col min="4358" max="4358" width="26.453125" style="10" customWidth="1"/>
    <col min="4359" max="4359" width="27.453125" style="10" customWidth="1"/>
    <col min="4360" max="4360" width="9.6328125" style="10" customWidth="1"/>
    <col min="4361" max="4361" width="6.90625" style="10" customWidth="1"/>
    <col min="4362" max="4362" width="8" style="10" customWidth="1"/>
    <col min="4363" max="4363" width="8.7265625" style="10" customWidth="1"/>
    <col min="4364" max="4608" width="9.81640625" style="10"/>
    <col min="4609" max="4609" width="10.453125" style="10" customWidth="1"/>
    <col min="4610" max="4610" width="5.1796875" style="10" customWidth="1"/>
    <col min="4611" max="4611" width="15" style="10" customWidth="1"/>
    <col min="4612" max="4612" width="7.26953125" style="10" customWidth="1"/>
    <col min="4613" max="4613" width="6" style="10" customWidth="1"/>
    <col min="4614" max="4614" width="26.453125" style="10" customWidth="1"/>
    <col min="4615" max="4615" width="27.453125" style="10" customWidth="1"/>
    <col min="4616" max="4616" width="9.6328125" style="10" customWidth="1"/>
    <col min="4617" max="4617" width="6.90625" style="10" customWidth="1"/>
    <col min="4618" max="4618" width="8" style="10" customWidth="1"/>
    <col min="4619" max="4619" width="8.7265625" style="10" customWidth="1"/>
    <col min="4620" max="4864" width="9.81640625" style="10"/>
    <col min="4865" max="4865" width="10.453125" style="10" customWidth="1"/>
    <col min="4866" max="4866" width="5.1796875" style="10" customWidth="1"/>
    <col min="4867" max="4867" width="15" style="10" customWidth="1"/>
    <col min="4868" max="4868" width="7.26953125" style="10" customWidth="1"/>
    <col min="4869" max="4869" width="6" style="10" customWidth="1"/>
    <col min="4870" max="4870" width="26.453125" style="10" customWidth="1"/>
    <col min="4871" max="4871" width="27.453125" style="10" customWidth="1"/>
    <col min="4872" max="4872" width="9.6328125" style="10" customWidth="1"/>
    <col min="4873" max="4873" width="6.90625" style="10" customWidth="1"/>
    <col min="4874" max="4874" width="8" style="10" customWidth="1"/>
    <col min="4875" max="4875" width="8.7265625" style="10" customWidth="1"/>
    <col min="4876" max="5120" width="9.81640625" style="10"/>
    <col min="5121" max="5121" width="10.453125" style="10" customWidth="1"/>
    <col min="5122" max="5122" width="5.1796875" style="10" customWidth="1"/>
    <col min="5123" max="5123" width="15" style="10" customWidth="1"/>
    <col min="5124" max="5124" width="7.26953125" style="10" customWidth="1"/>
    <col min="5125" max="5125" width="6" style="10" customWidth="1"/>
    <col min="5126" max="5126" width="26.453125" style="10" customWidth="1"/>
    <col min="5127" max="5127" width="27.453125" style="10" customWidth="1"/>
    <col min="5128" max="5128" width="9.6328125" style="10" customWidth="1"/>
    <col min="5129" max="5129" width="6.90625" style="10" customWidth="1"/>
    <col min="5130" max="5130" width="8" style="10" customWidth="1"/>
    <col min="5131" max="5131" width="8.7265625" style="10" customWidth="1"/>
    <col min="5132" max="5376" width="9.81640625" style="10"/>
    <col min="5377" max="5377" width="10.453125" style="10" customWidth="1"/>
    <col min="5378" max="5378" width="5.1796875" style="10" customWidth="1"/>
    <col min="5379" max="5379" width="15" style="10" customWidth="1"/>
    <col min="5380" max="5380" width="7.26953125" style="10" customWidth="1"/>
    <col min="5381" max="5381" width="6" style="10" customWidth="1"/>
    <col min="5382" max="5382" width="26.453125" style="10" customWidth="1"/>
    <col min="5383" max="5383" width="27.453125" style="10" customWidth="1"/>
    <col min="5384" max="5384" width="9.6328125" style="10" customWidth="1"/>
    <col min="5385" max="5385" width="6.90625" style="10" customWidth="1"/>
    <col min="5386" max="5386" width="8" style="10" customWidth="1"/>
    <col min="5387" max="5387" width="8.7265625" style="10" customWidth="1"/>
    <col min="5388" max="5632" width="9.81640625" style="10"/>
    <col min="5633" max="5633" width="10.453125" style="10" customWidth="1"/>
    <col min="5634" max="5634" width="5.1796875" style="10" customWidth="1"/>
    <col min="5635" max="5635" width="15" style="10" customWidth="1"/>
    <col min="5636" max="5636" width="7.26953125" style="10" customWidth="1"/>
    <col min="5637" max="5637" width="6" style="10" customWidth="1"/>
    <col min="5638" max="5638" width="26.453125" style="10" customWidth="1"/>
    <col min="5639" max="5639" width="27.453125" style="10" customWidth="1"/>
    <col min="5640" max="5640" width="9.6328125" style="10" customWidth="1"/>
    <col min="5641" max="5641" width="6.90625" style="10" customWidth="1"/>
    <col min="5642" max="5642" width="8" style="10" customWidth="1"/>
    <col min="5643" max="5643" width="8.7265625" style="10" customWidth="1"/>
    <col min="5644" max="5888" width="9.81640625" style="10"/>
    <col min="5889" max="5889" width="10.453125" style="10" customWidth="1"/>
    <col min="5890" max="5890" width="5.1796875" style="10" customWidth="1"/>
    <col min="5891" max="5891" width="15" style="10" customWidth="1"/>
    <col min="5892" max="5892" width="7.26953125" style="10" customWidth="1"/>
    <col min="5893" max="5893" width="6" style="10" customWidth="1"/>
    <col min="5894" max="5894" width="26.453125" style="10" customWidth="1"/>
    <col min="5895" max="5895" width="27.453125" style="10" customWidth="1"/>
    <col min="5896" max="5896" width="9.6328125" style="10" customWidth="1"/>
    <col min="5897" max="5897" width="6.90625" style="10" customWidth="1"/>
    <col min="5898" max="5898" width="8" style="10" customWidth="1"/>
    <col min="5899" max="5899" width="8.7265625" style="10" customWidth="1"/>
    <col min="5900" max="6144" width="9.81640625" style="10"/>
    <col min="6145" max="6145" width="10.453125" style="10" customWidth="1"/>
    <col min="6146" max="6146" width="5.1796875" style="10" customWidth="1"/>
    <col min="6147" max="6147" width="15" style="10" customWidth="1"/>
    <col min="6148" max="6148" width="7.26953125" style="10" customWidth="1"/>
    <col min="6149" max="6149" width="6" style="10" customWidth="1"/>
    <col min="6150" max="6150" width="26.453125" style="10" customWidth="1"/>
    <col min="6151" max="6151" width="27.453125" style="10" customWidth="1"/>
    <col min="6152" max="6152" width="9.6328125" style="10" customWidth="1"/>
    <col min="6153" max="6153" width="6.90625" style="10" customWidth="1"/>
    <col min="6154" max="6154" width="8" style="10" customWidth="1"/>
    <col min="6155" max="6155" width="8.7265625" style="10" customWidth="1"/>
    <col min="6156" max="6400" width="9.81640625" style="10"/>
    <col min="6401" max="6401" width="10.453125" style="10" customWidth="1"/>
    <col min="6402" max="6402" width="5.1796875" style="10" customWidth="1"/>
    <col min="6403" max="6403" width="15" style="10" customWidth="1"/>
    <col min="6404" max="6404" width="7.26953125" style="10" customWidth="1"/>
    <col min="6405" max="6405" width="6" style="10" customWidth="1"/>
    <col min="6406" max="6406" width="26.453125" style="10" customWidth="1"/>
    <col min="6407" max="6407" width="27.453125" style="10" customWidth="1"/>
    <col min="6408" max="6408" width="9.6328125" style="10" customWidth="1"/>
    <col min="6409" max="6409" width="6.90625" style="10" customWidth="1"/>
    <col min="6410" max="6410" width="8" style="10" customWidth="1"/>
    <col min="6411" max="6411" width="8.7265625" style="10" customWidth="1"/>
    <col min="6412" max="6656" width="9.81640625" style="10"/>
    <col min="6657" max="6657" width="10.453125" style="10" customWidth="1"/>
    <col min="6658" max="6658" width="5.1796875" style="10" customWidth="1"/>
    <col min="6659" max="6659" width="15" style="10" customWidth="1"/>
    <col min="6660" max="6660" width="7.26953125" style="10" customWidth="1"/>
    <col min="6661" max="6661" width="6" style="10" customWidth="1"/>
    <col min="6662" max="6662" width="26.453125" style="10" customWidth="1"/>
    <col min="6663" max="6663" width="27.453125" style="10" customWidth="1"/>
    <col min="6664" max="6664" width="9.6328125" style="10" customWidth="1"/>
    <col min="6665" max="6665" width="6.90625" style="10" customWidth="1"/>
    <col min="6666" max="6666" width="8" style="10" customWidth="1"/>
    <col min="6667" max="6667" width="8.7265625" style="10" customWidth="1"/>
    <col min="6668" max="6912" width="9.81640625" style="10"/>
    <col min="6913" max="6913" width="10.453125" style="10" customWidth="1"/>
    <col min="6914" max="6914" width="5.1796875" style="10" customWidth="1"/>
    <col min="6915" max="6915" width="15" style="10" customWidth="1"/>
    <col min="6916" max="6916" width="7.26953125" style="10" customWidth="1"/>
    <col min="6917" max="6917" width="6" style="10" customWidth="1"/>
    <col min="6918" max="6918" width="26.453125" style="10" customWidth="1"/>
    <col min="6919" max="6919" width="27.453125" style="10" customWidth="1"/>
    <col min="6920" max="6920" width="9.6328125" style="10" customWidth="1"/>
    <col min="6921" max="6921" width="6.90625" style="10" customWidth="1"/>
    <col min="6922" max="6922" width="8" style="10" customWidth="1"/>
    <col min="6923" max="6923" width="8.7265625" style="10" customWidth="1"/>
    <col min="6924" max="7168" width="9.81640625" style="10"/>
    <col min="7169" max="7169" width="10.453125" style="10" customWidth="1"/>
    <col min="7170" max="7170" width="5.1796875" style="10" customWidth="1"/>
    <col min="7171" max="7171" width="15" style="10" customWidth="1"/>
    <col min="7172" max="7172" width="7.26953125" style="10" customWidth="1"/>
    <col min="7173" max="7173" width="6" style="10" customWidth="1"/>
    <col min="7174" max="7174" width="26.453125" style="10" customWidth="1"/>
    <col min="7175" max="7175" width="27.453125" style="10" customWidth="1"/>
    <col min="7176" max="7176" width="9.6328125" style="10" customWidth="1"/>
    <col min="7177" max="7177" width="6.90625" style="10" customWidth="1"/>
    <col min="7178" max="7178" width="8" style="10" customWidth="1"/>
    <col min="7179" max="7179" width="8.7265625" style="10" customWidth="1"/>
    <col min="7180" max="7424" width="9.81640625" style="10"/>
    <col min="7425" max="7425" width="10.453125" style="10" customWidth="1"/>
    <col min="7426" max="7426" width="5.1796875" style="10" customWidth="1"/>
    <col min="7427" max="7427" width="15" style="10" customWidth="1"/>
    <col min="7428" max="7428" width="7.26953125" style="10" customWidth="1"/>
    <col min="7429" max="7429" width="6" style="10" customWidth="1"/>
    <col min="7430" max="7430" width="26.453125" style="10" customWidth="1"/>
    <col min="7431" max="7431" width="27.453125" style="10" customWidth="1"/>
    <col min="7432" max="7432" width="9.6328125" style="10" customWidth="1"/>
    <col min="7433" max="7433" width="6.90625" style="10" customWidth="1"/>
    <col min="7434" max="7434" width="8" style="10" customWidth="1"/>
    <col min="7435" max="7435" width="8.7265625" style="10" customWidth="1"/>
    <col min="7436" max="7680" width="9.81640625" style="10"/>
    <col min="7681" max="7681" width="10.453125" style="10" customWidth="1"/>
    <col min="7682" max="7682" width="5.1796875" style="10" customWidth="1"/>
    <col min="7683" max="7683" width="15" style="10" customWidth="1"/>
    <col min="7684" max="7684" width="7.26953125" style="10" customWidth="1"/>
    <col min="7685" max="7685" width="6" style="10" customWidth="1"/>
    <col min="7686" max="7686" width="26.453125" style="10" customWidth="1"/>
    <col min="7687" max="7687" width="27.453125" style="10" customWidth="1"/>
    <col min="7688" max="7688" width="9.6328125" style="10" customWidth="1"/>
    <col min="7689" max="7689" width="6.90625" style="10" customWidth="1"/>
    <col min="7690" max="7690" width="8" style="10" customWidth="1"/>
    <col min="7691" max="7691" width="8.7265625" style="10" customWidth="1"/>
    <col min="7692" max="7936" width="9.81640625" style="10"/>
    <col min="7937" max="7937" width="10.453125" style="10" customWidth="1"/>
    <col min="7938" max="7938" width="5.1796875" style="10" customWidth="1"/>
    <col min="7939" max="7939" width="15" style="10" customWidth="1"/>
    <col min="7940" max="7940" width="7.26953125" style="10" customWidth="1"/>
    <col min="7941" max="7941" width="6" style="10" customWidth="1"/>
    <col min="7942" max="7942" width="26.453125" style="10" customWidth="1"/>
    <col min="7943" max="7943" width="27.453125" style="10" customWidth="1"/>
    <col min="7944" max="7944" width="9.6328125" style="10" customWidth="1"/>
    <col min="7945" max="7945" width="6.90625" style="10" customWidth="1"/>
    <col min="7946" max="7946" width="8" style="10" customWidth="1"/>
    <col min="7947" max="7947" width="8.7265625" style="10" customWidth="1"/>
    <col min="7948" max="8192" width="9.81640625" style="10"/>
    <col min="8193" max="8193" width="10.453125" style="10" customWidth="1"/>
    <col min="8194" max="8194" width="5.1796875" style="10" customWidth="1"/>
    <col min="8195" max="8195" width="15" style="10" customWidth="1"/>
    <col min="8196" max="8196" width="7.26953125" style="10" customWidth="1"/>
    <col min="8197" max="8197" width="6" style="10" customWidth="1"/>
    <col min="8198" max="8198" width="26.453125" style="10" customWidth="1"/>
    <col min="8199" max="8199" width="27.453125" style="10" customWidth="1"/>
    <col min="8200" max="8200" width="9.6328125" style="10" customWidth="1"/>
    <col min="8201" max="8201" width="6.90625" style="10" customWidth="1"/>
    <col min="8202" max="8202" width="8" style="10" customWidth="1"/>
    <col min="8203" max="8203" width="8.7265625" style="10" customWidth="1"/>
    <col min="8204" max="8448" width="9.81640625" style="10"/>
    <col min="8449" max="8449" width="10.453125" style="10" customWidth="1"/>
    <col min="8450" max="8450" width="5.1796875" style="10" customWidth="1"/>
    <col min="8451" max="8451" width="15" style="10" customWidth="1"/>
    <col min="8452" max="8452" width="7.26953125" style="10" customWidth="1"/>
    <col min="8453" max="8453" width="6" style="10" customWidth="1"/>
    <col min="8454" max="8454" width="26.453125" style="10" customWidth="1"/>
    <col min="8455" max="8455" width="27.453125" style="10" customWidth="1"/>
    <col min="8456" max="8456" width="9.6328125" style="10" customWidth="1"/>
    <col min="8457" max="8457" width="6.90625" style="10" customWidth="1"/>
    <col min="8458" max="8458" width="8" style="10" customWidth="1"/>
    <col min="8459" max="8459" width="8.7265625" style="10" customWidth="1"/>
    <col min="8460" max="8704" width="9.81640625" style="10"/>
    <col min="8705" max="8705" width="10.453125" style="10" customWidth="1"/>
    <col min="8706" max="8706" width="5.1796875" style="10" customWidth="1"/>
    <col min="8707" max="8707" width="15" style="10" customWidth="1"/>
    <col min="8708" max="8708" width="7.26953125" style="10" customWidth="1"/>
    <col min="8709" max="8709" width="6" style="10" customWidth="1"/>
    <col min="8710" max="8710" width="26.453125" style="10" customWidth="1"/>
    <col min="8711" max="8711" width="27.453125" style="10" customWidth="1"/>
    <col min="8712" max="8712" width="9.6328125" style="10" customWidth="1"/>
    <col min="8713" max="8713" width="6.90625" style="10" customWidth="1"/>
    <col min="8714" max="8714" width="8" style="10" customWidth="1"/>
    <col min="8715" max="8715" width="8.7265625" style="10" customWidth="1"/>
    <col min="8716" max="8960" width="9.81640625" style="10"/>
    <col min="8961" max="8961" width="10.453125" style="10" customWidth="1"/>
    <col min="8962" max="8962" width="5.1796875" style="10" customWidth="1"/>
    <col min="8963" max="8963" width="15" style="10" customWidth="1"/>
    <col min="8964" max="8964" width="7.26953125" style="10" customWidth="1"/>
    <col min="8965" max="8965" width="6" style="10" customWidth="1"/>
    <col min="8966" max="8966" width="26.453125" style="10" customWidth="1"/>
    <col min="8967" max="8967" width="27.453125" style="10" customWidth="1"/>
    <col min="8968" max="8968" width="9.6328125" style="10" customWidth="1"/>
    <col min="8969" max="8969" width="6.90625" style="10" customWidth="1"/>
    <col min="8970" max="8970" width="8" style="10" customWidth="1"/>
    <col min="8971" max="8971" width="8.7265625" style="10" customWidth="1"/>
    <col min="8972" max="9216" width="9.81640625" style="10"/>
    <col min="9217" max="9217" width="10.453125" style="10" customWidth="1"/>
    <col min="9218" max="9218" width="5.1796875" style="10" customWidth="1"/>
    <col min="9219" max="9219" width="15" style="10" customWidth="1"/>
    <col min="9220" max="9220" width="7.26953125" style="10" customWidth="1"/>
    <col min="9221" max="9221" width="6" style="10" customWidth="1"/>
    <col min="9222" max="9222" width="26.453125" style="10" customWidth="1"/>
    <col min="9223" max="9223" width="27.453125" style="10" customWidth="1"/>
    <col min="9224" max="9224" width="9.6328125" style="10" customWidth="1"/>
    <col min="9225" max="9225" width="6.90625" style="10" customWidth="1"/>
    <col min="9226" max="9226" width="8" style="10" customWidth="1"/>
    <col min="9227" max="9227" width="8.7265625" style="10" customWidth="1"/>
    <col min="9228" max="9472" width="9.81640625" style="10"/>
    <col min="9473" max="9473" width="10.453125" style="10" customWidth="1"/>
    <col min="9474" max="9474" width="5.1796875" style="10" customWidth="1"/>
    <col min="9475" max="9475" width="15" style="10" customWidth="1"/>
    <col min="9476" max="9476" width="7.26953125" style="10" customWidth="1"/>
    <col min="9477" max="9477" width="6" style="10" customWidth="1"/>
    <col min="9478" max="9478" width="26.453125" style="10" customWidth="1"/>
    <col min="9479" max="9479" width="27.453125" style="10" customWidth="1"/>
    <col min="9480" max="9480" width="9.6328125" style="10" customWidth="1"/>
    <col min="9481" max="9481" width="6.90625" style="10" customWidth="1"/>
    <col min="9482" max="9482" width="8" style="10" customWidth="1"/>
    <col min="9483" max="9483" width="8.7265625" style="10" customWidth="1"/>
    <col min="9484" max="9728" width="9.81640625" style="10"/>
    <col min="9729" max="9729" width="10.453125" style="10" customWidth="1"/>
    <col min="9730" max="9730" width="5.1796875" style="10" customWidth="1"/>
    <col min="9731" max="9731" width="15" style="10" customWidth="1"/>
    <col min="9732" max="9732" width="7.26953125" style="10" customWidth="1"/>
    <col min="9733" max="9733" width="6" style="10" customWidth="1"/>
    <col min="9734" max="9734" width="26.453125" style="10" customWidth="1"/>
    <col min="9735" max="9735" width="27.453125" style="10" customWidth="1"/>
    <col min="9736" max="9736" width="9.6328125" style="10" customWidth="1"/>
    <col min="9737" max="9737" width="6.90625" style="10" customWidth="1"/>
    <col min="9738" max="9738" width="8" style="10" customWidth="1"/>
    <col min="9739" max="9739" width="8.7265625" style="10" customWidth="1"/>
    <col min="9740" max="9984" width="9.81640625" style="10"/>
    <col min="9985" max="9985" width="10.453125" style="10" customWidth="1"/>
    <col min="9986" max="9986" width="5.1796875" style="10" customWidth="1"/>
    <col min="9987" max="9987" width="15" style="10" customWidth="1"/>
    <col min="9988" max="9988" width="7.26953125" style="10" customWidth="1"/>
    <col min="9989" max="9989" width="6" style="10" customWidth="1"/>
    <col min="9990" max="9990" width="26.453125" style="10" customWidth="1"/>
    <col min="9991" max="9991" width="27.453125" style="10" customWidth="1"/>
    <col min="9992" max="9992" width="9.6328125" style="10" customWidth="1"/>
    <col min="9993" max="9993" width="6.90625" style="10" customWidth="1"/>
    <col min="9994" max="9994" width="8" style="10" customWidth="1"/>
    <col min="9995" max="9995" width="8.7265625" style="10" customWidth="1"/>
    <col min="9996" max="10240" width="9.81640625" style="10"/>
    <col min="10241" max="10241" width="10.453125" style="10" customWidth="1"/>
    <col min="10242" max="10242" width="5.1796875" style="10" customWidth="1"/>
    <col min="10243" max="10243" width="15" style="10" customWidth="1"/>
    <col min="10244" max="10244" width="7.26953125" style="10" customWidth="1"/>
    <col min="10245" max="10245" width="6" style="10" customWidth="1"/>
    <col min="10246" max="10246" width="26.453125" style="10" customWidth="1"/>
    <col min="10247" max="10247" width="27.453125" style="10" customWidth="1"/>
    <col min="10248" max="10248" width="9.6328125" style="10" customWidth="1"/>
    <col min="10249" max="10249" width="6.90625" style="10" customWidth="1"/>
    <col min="10250" max="10250" width="8" style="10" customWidth="1"/>
    <col min="10251" max="10251" width="8.7265625" style="10" customWidth="1"/>
    <col min="10252" max="10496" width="9.81640625" style="10"/>
    <col min="10497" max="10497" width="10.453125" style="10" customWidth="1"/>
    <col min="10498" max="10498" width="5.1796875" style="10" customWidth="1"/>
    <col min="10499" max="10499" width="15" style="10" customWidth="1"/>
    <col min="10500" max="10500" width="7.26953125" style="10" customWidth="1"/>
    <col min="10501" max="10501" width="6" style="10" customWidth="1"/>
    <col min="10502" max="10502" width="26.453125" style="10" customWidth="1"/>
    <col min="10503" max="10503" width="27.453125" style="10" customWidth="1"/>
    <col min="10504" max="10504" width="9.6328125" style="10" customWidth="1"/>
    <col min="10505" max="10505" width="6.90625" style="10" customWidth="1"/>
    <col min="10506" max="10506" width="8" style="10" customWidth="1"/>
    <col min="10507" max="10507" width="8.7265625" style="10" customWidth="1"/>
    <col min="10508" max="10752" width="9.81640625" style="10"/>
    <col min="10753" max="10753" width="10.453125" style="10" customWidth="1"/>
    <col min="10754" max="10754" width="5.1796875" style="10" customWidth="1"/>
    <col min="10755" max="10755" width="15" style="10" customWidth="1"/>
    <col min="10756" max="10756" width="7.26953125" style="10" customWidth="1"/>
    <col min="10757" max="10757" width="6" style="10" customWidth="1"/>
    <col min="10758" max="10758" width="26.453125" style="10" customWidth="1"/>
    <col min="10759" max="10759" width="27.453125" style="10" customWidth="1"/>
    <col min="10760" max="10760" width="9.6328125" style="10" customWidth="1"/>
    <col min="10761" max="10761" width="6.90625" style="10" customWidth="1"/>
    <col min="10762" max="10762" width="8" style="10" customWidth="1"/>
    <col min="10763" max="10763" width="8.7265625" style="10" customWidth="1"/>
    <col min="10764" max="11008" width="9.81640625" style="10"/>
    <col min="11009" max="11009" width="10.453125" style="10" customWidth="1"/>
    <col min="11010" max="11010" width="5.1796875" style="10" customWidth="1"/>
    <col min="11011" max="11011" width="15" style="10" customWidth="1"/>
    <col min="11012" max="11012" width="7.26953125" style="10" customWidth="1"/>
    <col min="11013" max="11013" width="6" style="10" customWidth="1"/>
    <col min="11014" max="11014" width="26.453125" style="10" customWidth="1"/>
    <col min="11015" max="11015" width="27.453125" style="10" customWidth="1"/>
    <col min="11016" max="11016" width="9.6328125" style="10" customWidth="1"/>
    <col min="11017" max="11017" width="6.90625" style="10" customWidth="1"/>
    <col min="11018" max="11018" width="8" style="10" customWidth="1"/>
    <col min="11019" max="11019" width="8.7265625" style="10" customWidth="1"/>
    <col min="11020" max="11264" width="9.81640625" style="10"/>
    <col min="11265" max="11265" width="10.453125" style="10" customWidth="1"/>
    <col min="11266" max="11266" width="5.1796875" style="10" customWidth="1"/>
    <col min="11267" max="11267" width="15" style="10" customWidth="1"/>
    <col min="11268" max="11268" width="7.26953125" style="10" customWidth="1"/>
    <col min="11269" max="11269" width="6" style="10" customWidth="1"/>
    <col min="11270" max="11270" width="26.453125" style="10" customWidth="1"/>
    <col min="11271" max="11271" width="27.453125" style="10" customWidth="1"/>
    <col min="11272" max="11272" width="9.6328125" style="10" customWidth="1"/>
    <col min="11273" max="11273" width="6.90625" style="10" customWidth="1"/>
    <col min="11274" max="11274" width="8" style="10" customWidth="1"/>
    <col min="11275" max="11275" width="8.7265625" style="10" customWidth="1"/>
    <col min="11276" max="11520" width="9.81640625" style="10"/>
    <col min="11521" max="11521" width="10.453125" style="10" customWidth="1"/>
    <col min="11522" max="11522" width="5.1796875" style="10" customWidth="1"/>
    <col min="11523" max="11523" width="15" style="10" customWidth="1"/>
    <col min="11524" max="11524" width="7.26953125" style="10" customWidth="1"/>
    <col min="11525" max="11525" width="6" style="10" customWidth="1"/>
    <col min="11526" max="11526" width="26.453125" style="10" customWidth="1"/>
    <col min="11527" max="11527" width="27.453125" style="10" customWidth="1"/>
    <col min="11528" max="11528" width="9.6328125" style="10" customWidth="1"/>
    <col min="11529" max="11529" width="6.90625" style="10" customWidth="1"/>
    <col min="11530" max="11530" width="8" style="10" customWidth="1"/>
    <col min="11531" max="11531" width="8.7265625" style="10" customWidth="1"/>
    <col min="11532" max="11776" width="9.81640625" style="10"/>
    <col min="11777" max="11777" width="10.453125" style="10" customWidth="1"/>
    <col min="11778" max="11778" width="5.1796875" style="10" customWidth="1"/>
    <col min="11779" max="11779" width="15" style="10" customWidth="1"/>
    <col min="11780" max="11780" width="7.26953125" style="10" customWidth="1"/>
    <col min="11781" max="11781" width="6" style="10" customWidth="1"/>
    <col min="11782" max="11782" width="26.453125" style="10" customWidth="1"/>
    <col min="11783" max="11783" width="27.453125" style="10" customWidth="1"/>
    <col min="11784" max="11784" width="9.6328125" style="10" customWidth="1"/>
    <col min="11785" max="11785" width="6.90625" style="10" customWidth="1"/>
    <col min="11786" max="11786" width="8" style="10" customWidth="1"/>
    <col min="11787" max="11787" width="8.7265625" style="10" customWidth="1"/>
    <col min="11788" max="12032" width="9.81640625" style="10"/>
    <col min="12033" max="12033" width="10.453125" style="10" customWidth="1"/>
    <col min="12034" max="12034" width="5.1796875" style="10" customWidth="1"/>
    <col min="12035" max="12035" width="15" style="10" customWidth="1"/>
    <col min="12036" max="12036" width="7.26953125" style="10" customWidth="1"/>
    <col min="12037" max="12037" width="6" style="10" customWidth="1"/>
    <col min="12038" max="12038" width="26.453125" style="10" customWidth="1"/>
    <col min="12039" max="12039" width="27.453125" style="10" customWidth="1"/>
    <col min="12040" max="12040" width="9.6328125" style="10" customWidth="1"/>
    <col min="12041" max="12041" width="6.90625" style="10" customWidth="1"/>
    <col min="12042" max="12042" width="8" style="10" customWidth="1"/>
    <col min="12043" max="12043" width="8.7265625" style="10" customWidth="1"/>
    <col min="12044" max="12288" width="9.81640625" style="10"/>
    <col min="12289" max="12289" width="10.453125" style="10" customWidth="1"/>
    <col min="12290" max="12290" width="5.1796875" style="10" customWidth="1"/>
    <col min="12291" max="12291" width="15" style="10" customWidth="1"/>
    <col min="12292" max="12292" width="7.26953125" style="10" customWidth="1"/>
    <col min="12293" max="12293" width="6" style="10" customWidth="1"/>
    <col min="12294" max="12294" width="26.453125" style="10" customWidth="1"/>
    <col min="12295" max="12295" width="27.453125" style="10" customWidth="1"/>
    <col min="12296" max="12296" width="9.6328125" style="10" customWidth="1"/>
    <col min="12297" max="12297" width="6.90625" style="10" customWidth="1"/>
    <col min="12298" max="12298" width="8" style="10" customWidth="1"/>
    <col min="12299" max="12299" width="8.7265625" style="10" customWidth="1"/>
    <col min="12300" max="12544" width="9.81640625" style="10"/>
    <col min="12545" max="12545" width="10.453125" style="10" customWidth="1"/>
    <col min="12546" max="12546" width="5.1796875" style="10" customWidth="1"/>
    <col min="12547" max="12547" width="15" style="10" customWidth="1"/>
    <col min="12548" max="12548" width="7.26953125" style="10" customWidth="1"/>
    <col min="12549" max="12549" width="6" style="10" customWidth="1"/>
    <col min="12550" max="12550" width="26.453125" style="10" customWidth="1"/>
    <col min="12551" max="12551" width="27.453125" style="10" customWidth="1"/>
    <col min="12552" max="12552" width="9.6328125" style="10" customWidth="1"/>
    <col min="12553" max="12553" width="6.90625" style="10" customWidth="1"/>
    <col min="12554" max="12554" width="8" style="10" customWidth="1"/>
    <col min="12555" max="12555" width="8.7265625" style="10" customWidth="1"/>
    <col min="12556" max="12800" width="9.81640625" style="10"/>
    <col min="12801" max="12801" width="10.453125" style="10" customWidth="1"/>
    <col min="12802" max="12802" width="5.1796875" style="10" customWidth="1"/>
    <col min="12803" max="12803" width="15" style="10" customWidth="1"/>
    <col min="12804" max="12804" width="7.26953125" style="10" customWidth="1"/>
    <col min="12805" max="12805" width="6" style="10" customWidth="1"/>
    <col min="12806" max="12806" width="26.453125" style="10" customWidth="1"/>
    <col min="12807" max="12807" width="27.453125" style="10" customWidth="1"/>
    <col min="12808" max="12808" width="9.6328125" style="10" customWidth="1"/>
    <col min="12809" max="12809" width="6.90625" style="10" customWidth="1"/>
    <col min="12810" max="12810" width="8" style="10" customWidth="1"/>
    <col min="12811" max="12811" width="8.7265625" style="10" customWidth="1"/>
    <col min="12812" max="13056" width="9.81640625" style="10"/>
    <col min="13057" max="13057" width="10.453125" style="10" customWidth="1"/>
    <col min="13058" max="13058" width="5.1796875" style="10" customWidth="1"/>
    <col min="13059" max="13059" width="15" style="10" customWidth="1"/>
    <col min="13060" max="13060" width="7.26953125" style="10" customWidth="1"/>
    <col min="13061" max="13061" width="6" style="10" customWidth="1"/>
    <col min="13062" max="13062" width="26.453125" style="10" customWidth="1"/>
    <col min="13063" max="13063" width="27.453125" style="10" customWidth="1"/>
    <col min="13064" max="13064" width="9.6328125" style="10" customWidth="1"/>
    <col min="13065" max="13065" width="6.90625" style="10" customWidth="1"/>
    <col min="13066" max="13066" width="8" style="10" customWidth="1"/>
    <col min="13067" max="13067" width="8.7265625" style="10" customWidth="1"/>
    <col min="13068" max="13312" width="9.81640625" style="10"/>
    <col min="13313" max="13313" width="10.453125" style="10" customWidth="1"/>
    <col min="13314" max="13314" width="5.1796875" style="10" customWidth="1"/>
    <col min="13315" max="13315" width="15" style="10" customWidth="1"/>
    <col min="13316" max="13316" width="7.26953125" style="10" customWidth="1"/>
    <col min="13317" max="13317" width="6" style="10" customWidth="1"/>
    <col min="13318" max="13318" width="26.453125" style="10" customWidth="1"/>
    <col min="13319" max="13319" width="27.453125" style="10" customWidth="1"/>
    <col min="13320" max="13320" width="9.6328125" style="10" customWidth="1"/>
    <col min="13321" max="13321" width="6.90625" style="10" customWidth="1"/>
    <col min="13322" max="13322" width="8" style="10" customWidth="1"/>
    <col min="13323" max="13323" width="8.7265625" style="10" customWidth="1"/>
    <col min="13324" max="13568" width="9.81640625" style="10"/>
    <col min="13569" max="13569" width="10.453125" style="10" customWidth="1"/>
    <col min="13570" max="13570" width="5.1796875" style="10" customWidth="1"/>
    <col min="13571" max="13571" width="15" style="10" customWidth="1"/>
    <col min="13572" max="13572" width="7.26953125" style="10" customWidth="1"/>
    <col min="13573" max="13573" width="6" style="10" customWidth="1"/>
    <col min="13574" max="13574" width="26.453125" style="10" customWidth="1"/>
    <col min="13575" max="13575" width="27.453125" style="10" customWidth="1"/>
    <col min="13576" max="13576" width="9.6328125" style="10" customWidth="1"/>
    <col min="13577" max="13577" width="6.90625" style="10" customWidth="1"/>
    <col min="13578" max="13578" width="8" style="10" customWidth="1"/>
    <col min="13579" max="13579" width="8.7265625" style="10" customWidth="1"/>
    <col min="13580" max="13824" width="9.81640625" style="10"/>
    <col min="13825" max="13825" width="10.453125" style="10" customWidth="1"/>
    <col min="13826" max="13826" width="5.1796875" style="10" customWidth="1"/>
    <col min="13827" max="13827" width="15" style="10" customWidth="1"/>
    <col min="13828" max="13828" width="7.26953125" style="10" customWidth="1"/>
    <col min="13829" max="13829" width="6" style="10" customWidth="1"/>
    <col min="13830" max="13830" width="26.453125" style="10" customWidth="1"/>
    <col min="13831" max="13831" width="27.453125" style="10" customWidth="1"/>
    <col min="13832" max="13832" width="9.6328125" style="10" customWidth="1"/>
    <col min="13833" max="13833" width="6.90625" style="10" customWidth="1"/>
    <col min="13834" max="13834" width="8" style="10" customWidth="1"/>
    <col min="13835" max="13835" width="8.7265625" style="10" customWidth="1"/>
    <col min="13836" max="14080" width="9.81640625" style="10"/>
    <col min="14081" max="14081" width="10.453125" style="10" customWidth="1"/>
    <col min="14082" max="14082" width="5.1796875" style="10" customWidth="1"/>
    <col min="14083" max="14083" width="15" style="10" customWidth="1"/>
    <col min="14084" max="14084" width="7.26953125" style="10" customWidth="1"/>
    <col min="14085" max="14085" width="6" style="10" customWidth="1"/>
    <col min="14086" max="14086" width="26.453125" style="10" customWidth="1"/>
    <col min="14087" max="14087" width="27.453125" style="10" customWidth="1"/>
    <col min="14088" max="14088" width="9.6328125" style="10" customWidth="1"/>
    <col min="14089" max="14089" width="6.90625" style="10" customWidth="1"/>
    <col min="14090" max="14090" width="8" style="10" customWidth="1"/>
    <col min="14091" max="14091" width="8.7265625" style="10" customWidth="1"/>
    <col min="14092" max="14336" width="9.81640625" style="10"/>
    <col min="14337" max="14337" width="10.453125" style="10" customWidth="1"/>
    <col min="14338" max="14338" width="5.1796875" style="10" customWidth="1"/>
    <col min="14339" max="14339" width="15" style="10" customWidth="1"/>
    <col min="14340" max="14340" width="7.26953125" style="10" customWidth="1"/>
    <col min="14341" max="14341" width="6" style="10" customWidth="1"/>
    <col min="14342" max="14342" width="26.453125" style="10" customWidth="1"/>
    <col min="14343" max="14343" width="27.453125" style="10" customWidth="1"/>
    <col min="14344" max="14344" width="9.6328125" style="10" customWidth="1"/>
    <col min="14345" max="14345" width="6.90625" style="10" customWidth="1"/>
    <col min="14346" max="14346" width="8" style="10" customWidth="1"/>
    <col min="14347" max="14347" width="8.7265625" style="10" customWidth="1"/>
    <col min="14348" max="14592" width="9.81640625" style="10"/>
    <col min="14593" max="14593" width="10.453125" style="10" customWidth="1"/>
    <col min="14594" max="14594" width="5.1796875" style="10" customWidth="1"/>
    <col min="14595" max="14595" width="15" style="10" customWidth="1"/>
    <col min="14596" max="14596" width="7.26953125" style="10" customWidth="1"/>
    <col min="14597" max="14597" width="6" style="10" customWidth="1"/>
    <col min="14598" max="14598" width="26.453125" style="10" customWidth="1"/>
    <col min="14599" max="14599" width="27.453125" style="10" customWidth="1"/>
    <col min="14600" max="14600" width="9.6328125" style="10" customWidth="1"/>
    <col min="14601" max="14601" width="6.90625" style="10" customWidth="1"/>
    <col min="14602" max="14602" width="8" style="10" customWidth="1"/>
    <col min="14603" max="14603" width="8.7265625" style="10" customWidth="1"/>
    <col min="14604" max="14848" width="9.81640625" style="10"/>
    <col min="14849" max="14849" width="10.453125" style="10" customWidth="1"/>
    <col min="14850" max="14850" width="5.1796875" style="10" customWidth="1"/>
    <col min="14851" max="14851" width="15" style="10" customWidth="1"/>
    <col min="14852" max="14852" width="7.26953125" style="10" customWidth="1"/>
    <col min="14853" max="14853" width="6" style="10" customWidth="1"/>
    <col min="14854" max="14854" width="26.453125" style="10" customWidth="1"/>
    <col min="14855" max="14855" width="27.453125" style="10" customWidth="1"/>
    <col min="14856" max="14856" width="9.6328125" style="10" customWidth="1"/>
    <col min="14857" max="14857" width="6.90625" style="10" customWidth="1"/>
    <col min="14858" max="14858" width="8" style="10" customWidth="1"/>
    <col min="14859" max="14859" width="8.7265625" style="10" customWidth="1"/>
    <col min="14860" max="15104" width="9.81640625" style="10"/>
    <col min="15105" max="15105" width="10.453125" style="10" customWidth="1"/>
    <col min="15106" max="15106" width="5.1796875" style="10" customWidth="1"/>
    <col min="15107" max="15107" width="15" style="10" customWidth="1"/>
    <col min="15108" max="15108" width="7.26953125" style="10" customWidth="1"/>
    <col min="15109" max="15109" width="6" style="10" customWidth="1"/>
    <col min="15110" max="15110" width="26.453125" style="10" customWidth="1"/>
    <col min="15111" max="15111" width="27.453125" style="10" customWidth="1"/>
    <col min="15112" max="15112" width="9.6328125" style="10" customWidth="1"/>
    <col min="15113" max="15113" width="6.90625" style="10" customWidth="1"/>
    <col min="15114" max="15114" width="8" style="10" customWidth="1"/>
    <col min="15115" max="15115" width="8.7265625" style="10" customWidth="1"/>
    <col min="15116" max="15360" width="9.81640625" style="10"/>
    <col min="15361" max="15361" width="10.453125" style="10" customWidth="1"/>
    <col min="15362" max="15362" width="5.1796875" style="10" customWidth="1"/>
    <col min="15363" max="15363" width="15" style="10" customWidth="1"/>
    <col min="15364" max="15364" width="7.26953125" style="10" customWidth="1"/>
    <col min="15365" max="15365" width="6" style="10" customWidth="1"/>
    <col min="15366" max="15366" width="26.453125" style="10" customWidth="1"/>
    <col min="15367" max="15367" width="27.453125" style="10" customWidth="1"/>
    <col min="15368" max="15368" width="9.6328125" style="10" customWidth="1"/>
    <col min="15369" max="15369" width="6.90625" style="10" customWidth="1"/>
    <col min="15370" max="15370" width="8" style="10" customWidth="1"/>
    <col min="15371" max="15371" width="8.7265625" style="10" customWidth="1"/>
    <col min="15372" max="15616" width="9.81640625" style="10"/>
    <col min="15617" max="15617" width="10.453125" style="10" customWidth="1"/>
    <col min="15618" max="15618" width="5.1796875" style="10" customWidth="1"/>
    <col min="15619" max="15619" width="15" style="10" customWidth="1"/>
    <col min="15620" max="15620" width="7.26953125" style="10" customWidth="1"/>
    <col min="15621" max="15621" width="6" style="10" customWidth="1"/>
    <col min="15622" max="15622" width="26.453125" style="10" customWidth="1"/>
    <col min="15623" max="15623" width="27.453125" style="10" customWidth="1"/>
    <col min="15624" max="15624" width="9.6328125" style="10" customWidth="1"/>
    <col min="15625" max="15625" width="6.90625" style="10" customWidth="1"/>
    <col min="15626" max="15626" width="8" style="10" customWidth="1"/>
    <col min="15627" max="15627" width="8.7265625" style="10" customWidth="1"/>
    <col min="15628" max="15872" width="9.81640625" style="10"/>
    <col min="15873" max="15873" width="10.453125" style="10" customWidth="1"/>
    <col min="15874" max="15874" width="5.1796875" style="10" customWidth="1"/>
    <col min="15875" max="15875" width="15" style="10" customWidth="1"/>
    <col min="15876" max="15876" width="7.26953125" style="10" customWidth="1"/>
    <col min="15877" max="15877" width="6" style="10" customWidth="1"/>
    <col min="15878" max="15878" width="26.453125" style="10" customWidth="1"/>
    <col min="15879" max="15879" width="27.453125" style="10" customWidth="1"/>
    <col min="15880" max="15880" width="9.6328125" style="10" customWidth="1"/>
    <col min="15881" max="15881" width="6.90625" style="10" customWidth="1"/>
    <col min="15882" max="15882" width="8" style="10" customWidth="1"/>
    <col min="15883" max="15883" width="8.7265625" style="10" customWidth="1"/>
    <col min="15884" max="16128" width="9.81640625" style="10"/>
    <col min="16129" max="16129" width="10.453125" style="10" customWidth="1"/>
    <col min="16130" max="16130" width="5.1796875" style="10" customWidth="1"/>
    <col min="16131" max="16131" width="15" style="10" customWidth="1"/>
    <col min="16132" max="16132" width="7.26953125" style="10" customWidth="1"/>
    <col min="16133" max="16133" width="6" style="10" customWidth="1"/>
    <col min="16134" max="16134" width="26.453125" style="10" customWidth="1"/>
    <col min="16135" max="16135" width="27.453125" style="10" customWidth="1"/>
    <col min="16136" max="16136" width="9.6328125" style="10" customWidth="1"/>
    <col min="16137" max="16137" width="6.90625" style="10" customWidth="1"/>
    <col min="16138" max="16138" width="8" style="10" customWidth="1"/>
    <col min="16139" max="16139" width="8.7265625" style="10" customWidth="1"/>
    <col min="16140" max="16384" width="9.81640625" style="10"/>
  </cols>
  <sheetData>
    <row r="1" spans="1:11" s="8" customFormat="1" ht="46.5" customHeight="1">
      <c r="A1" s="122" t="s">
        <v>656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s="8" customFormat="1" ht="21" customHeight="1">
      <c r="A2" s="124" t="s">
        <v>657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s="8" customFormat="1" ht="21" customHeight="1">
      <c r="A3" s="9" t="s">
        <v>658</v>
      </c>
      <c r="B3" s="219" t="s">
        <v>968</v>
      </c>
      <c r="C3" s="220"/>
      <c r="D3" s="220"/>
      <c r="E3" s="220"/>
      <c r="F3" s="220"/>
      <c r="G3" s="220"/>
      <c r="H3" s="220"/>
      <c r="I3" s="220"/>
      <c r="J3" s="220"/>
      <c r="K3" s="220"/>
    </row>
    <row r="4" spans="1:11" s="8" customFormat="1" ht="44" customHeight="1">
      <c r="A4" s="12" t="s">
        <v>660</v>
      </c>
      <c r="B4" s="238" t="s">
        <v>969</v>
      </c>
      <c r="C4" s="239"/>
      <c r="D4" s="239"/>
      <c r="E4" s="239"/>
      <c r="F4" s="127" t="s">
        <v>662</v>
      </c>
      <c r="G4" s="127"/>
      <c r="H4" s="239" t="s">
        <v>970</v>
      </c>
      <c r="I4" s="239"/>
      <c r="J4" s="239"/>
      <c r="K4" s="239"/>
    </row>
    <row r="5" spans="1:11" s="8" customFormat="1" ht="37" customHeight="1">
      <c r="A5" s="12" t="s">
        <v>664</v>
      </c>
      <c r="B5" s="169" t="s">
        <v>167</v>
      </c>
      <c r="C5" s="127"/>
      <c r="D5" s="127"/>
      <c r="E5" s="127"/>
      <c r="F5" s="128" t="s">
        <v>665</v>
      </c>
      <c r="G5" s="127"/>
      <c r="H5" s="129">
        <v>3595</v>
      </c>
      <c r="I5" s="129"/>
      <c r="J5" s="129"/>
      <c r="K5" s="129"/>
    </row>
    <row r="6" spans="1:11" s="8" customFormat="1" ht="46" customHeight="1">
      <c r="A6" s="16" t="s">
        <v>666</v>
      </c>
      <c r="B6" s="225" t="s">
        <v>971</v>
      </c>
      <c r="C6" s="225"/>
      <c r="D6" s="225"/>
      <c r="E6" s="225"/>
      <c r="F6" s="225"/>
      <c r="G6" s="225"/>
      <c r="H6" s="225"/>
      <c r="I6" s="225"/>
      <c r="J6" s="225"/>
      <c r="K6" s="225"/>
    </row>
    <row r="7" spans="1:11" s="8" customFormat="1" ht="27" customHeight="1">
      <c r="A7" s="155" t="s">
        <v>668</v>
      </c>
      <c r="B7" s="130" t="s">
        <v>669</v>
      </c>
      <c r="C7" s="131"/>
      <c r="D7" s="132" t="s">
        <v>670</v>
      </c>
      <c r="E7" s="133"/>
      <c r="F7" s="133"/>
      <c r="G7" s="134"/>
      <c r="H7" s="135" t="s">
        <v>671</v>
      </c>
      <c r="I7" s="135"/>
      <c r="J7" s="135"/>
      <c r="K7" s="135"/>
    </row>
    <row r="8" spans="1:11" s="8" customFormat="1" ht="23" customHeight="1">
      <c r="A8" s="156"/>
      <c r="B8" s="140" t="s">
        <v>972</v>
      </c>
      <c r="C8" s="140"/>
      <c r="D8" s="137">
        <v>2022.3</v>
      </c>
      <c r="E8" s="138"/>
      <c r="F8" s="138"/>
      <c r="G8" s="139"/>
      <c r="H8" s="129">
        <v>2022.9</v>
      </c>
      <c r="I8" s="129"/>
      <c r="J8" s="129"/>
      <c r="K8" s="129"/>
    </row>
    <row r="9" spans="1:11" s="8" customFormat="1" ht="23" customHeight="1">
      <c r="A9" s="156"/>
      <c r="B9" s="140" t="s">
        <v>973</v>
      </c>
      <c r="C9" s="140"/>
      <c r="D9" s="137">
        <v>2022.4</v>
      </c>
      <c r="E9" s="138"/>
      <c r="F9" s="138"/>
      <c r="G9" s="139"/>
      <c r="H9" s="129">
        <v>2022.12</v>
      </c>
      <c r="I9" s="129"/>
      <c r="J9" s="129"/>
      <c r="K9" s="129"/>
    </row>
    <row r="10" spans="1:11" s="8" customFormat="1" ht="23" customHeight="1">
      <c r="A10" s="156"/>
      <c r="B10" s="140" t="s">
        <v>974</v>
      </c>
      <c r="C10" s="140"/>
      <c r="D10" s="137">
        <v>2022.3</v>
      </c>
      <c r="E10" s="138"/>
      <c r="F10" s="138"/>
      <c r="G10" s="139"/>
      <c r="H10" s="129">
        <v>2022.12</v>
      </c>
      <c r="I10" s="129"/>
      <c r="J10" s="129"/>
      <c r="K10" s="129"/>
    </row>
    <row r="11" spans="1:11" s="8" customFormat="1" ht="58" customHeight="1">
      <c r="A11" s="12" t="s">
        <v>674</v>
      </c>
      <c r="B11" s="224" t="s">
        <v>975</v>
      </c>
      <c r="C11" s="225"/>
      <c r="D11" s="225"/>
      <c r="E11" s="225"/>
      <c r="F11" s="225"/>
      <c r="G11" s="225"/>
      <c r="H11" s="225"/>
      <c r="I11" s="225"/>
      <c r="J11" s="225"/>
      <c r="K11" s="225"/>
    </row>
    <row r="12" spans="1:11" s="8" customFormat="1" ht="52.5" customHeight="1">
      <c r="A12" s="12" t="s">
        <v>676</v>
      </c>
      <c r="B12" s="224" t="s">
        <v>976</v>
      </c>
      <c r="C12" s="225"/>
      <c r="D12" s="225"/>
      <c r="E12" s="225"/>
      <c r="F12" s="225"/>
      <c r="G12" s="225"/>
      <c r="H12" s="225"/>
      <c r="I12" s="225"/>
      <c r="J12" s="225"/>
      <c r="K12" s="225"/>
    </row>
    <row r="13" spans="1:11" ht="25" customHeight="1">
      <c r="A13" s="127" t="s">
        <v>678</v>
      </c>
      <c r="B13" s="141" t="s">
        <v>679</v>
      </c>
      <c r="C13" s="141"/>
      <c r="D13" s="141" t="s">
        <v>680</v>
      </c>
      <c r="E13" s="141"/>
      <c r="F13" s="12" t="s">
        <v>681</v>
      </c>
      <c r="G13" s="17" t="s">
        <v>682</v>
      </c>
      <c r="H13" s="142" t="s">
        <v>683</v>
      </c>
      <c r="I13" s="141"/>
      <c r="J13" s="142" t="s">
        <v>684</v>
      </c>
      <c r="K13" s="141"/>
    </row>
    <row r="14" spans="1:11" ht="25" customHeight="1">
      <c r="A14" s="129"/>
      <c r="B14" s="127" t="s">
        <v>685</v>
      </c>
      <c r="C14" s="127"/>
      <c r="D14" s="150" t="s">
        <v>686</v>
      </c>
      <c r="E14" s="152"/>
      <c r="F14" s="18" t="s">
        <v>977</v>
      </c>
      <c r="G14" s="18" t="s">
        <v>977</v>
      </c>
      <c r="H14" s="143" t="s">
        <v>978</v>
      </c>
      <c r="I14" s="143"/>
      <c r="J14" s="145" t="s">
        <v>689</v>
      </c>
      <c r="K14" s="143"/>
    </row>
    <row r="15" spans="1:11" ht="25" customHeight="1">
      <c r="A15" s="129"/>
      <c r="B15" s="127"/>
      <c r="C15" s="127"/>
      <c r="D15" s="130"/>
      <c r="E15" s="158"/>
      <c r="F15" s="18" t="s">
        <v>979</v>
      </c>
      <c r="G15" s="18" t="s">
        <v>980</v>
      </c>
      <c r="H15" s="240" t="s">
        <v>981</v>
      </c>
      <c r="I15" s="227"/>
      <c r="J15" s="145" t="s">
        <v>689</v>
      </c>
      <c r="K15" s="143"/>
    </row>
    <row r="16" spans="1:11" ht="25" customHeight="1">
      <c r="A16" s="129"/>
      <c r="B16" s="127"/>
      <c r="C16" s="127"/>
      <c r="D16" s="130"/>
      <c r="E16" s="158"/>
      <c r="F16" s="18" t="s">
        <v>982</v>
      </c>
      <c r="G16" s="18" t="s">
        <v>982</v>
      </c>
      <c r="H16" s="204" t="s">
        <v>983</v>
      </c>
      <c r="I16" s="227"/>
      <c r="J16" s="145" t="s">
        <v>689</v>
      </c>
      <c r="K16" s="143"/>
    </row>
    <row r="17" spans="1:12" ht="25" customHeight="1">
      <c r="A17" s="129"/>
      <c r="B17" s="127"/>
      <c r="C17" s="127"/>
      <c r="D17" s="130"/>
      <c r="E17" s="158"/>
      <c r="F17" s="18" t="s">
        <v>984</v>
      </c>
      <c r="G17" s="18" t="s">
        <v>985</v>
      </c>
      <c r="H17" s="240" t="s">
        <v>986</v>
      </c>
      <c r="I17" s="227"/>
      <c r="J17" s="145" t="s">
        <v>689</v>
      </c>
      <c r="K17" s="143"/>
    </row>
    <row r="18" spans="1:12" ht="25" customHeight="1">
      <c r="A18" s="129"/>
      <c r="B18" s="127"/>
      <c r="C18" s="127"/>
      <c r="D18" s="130"/>
      <c r="E18" s="158"/>
      <c r="F18" s="18" t="s">
        <v>987</v>
      </c>
      <c r="G18" s="18" t="s">
        <v>987</v>
      </c>
      <c r="H18" s="240" t="s">
        <v>988</v>
      </c>
      <c r="I18" s="227"/>
      <c r="J18" s="145" t="s">
        <v>689</v>
      </c>
      <c r="K18" s="143"/>
    </row>
    <row r="19" spans="1:12" ht="25" customHeight="1">
      <c r="A19" s="129"/>
      <c r="B19" s="127"/>
      <c r="C19" s="127"/>
      <c r="D19" s="130"/>
      <c r="E19" s="158"/>
      <c r="F19" s="18" t="s">
        <v>989</v>
      </c>
      <c r="G19" s="18" t="s">
        <v>990</v>
      </c>
      <c r="H19" s="240" t="s">
        <v>991</v>
      </c>
      <c r="I19" s="227"/>
      <c r="J19" s="145" t="s">
        <v>689</v>
      </c>
      <c r="K19" s="143"/>
    </row>
    <row r="20" spans="1:12" ht="25" customHeight="1">
      <c r="A20" s="129"/>
      <c r="B20" s="127"/>
      <c r="C20" s="127"/>
      <c r="D20" s="130"/>
      <c r="E20" s="158"/>
      <c r="F20" s="18" t="s">
        <v>992</v>
      </c>
      <c r="G20" s="18" t="s">
        <v>993</v>
      </c>
      <c r="H20" s="240" t="s">
        <v>994</v>
      </c>
      <c r="I20" s="227"/>
      <c r="J20" s="145" t="s">
        <v>689</v>
      </c>
      <c r="K20" s="143"/>
    </row>
    <row r="21" spans="1:12" ht="25" customHeight="1">
      <c r="A21" s="129"/>
      <c r="B21" s="127"/>
      <c r="C21" s="127"/>
      <c r="D21" s="130"/>
      <c r="E21" s="158"/>
      <c r="F21" s="18" t="s">
        <v>995</v>
      </c>
      <c r="G21" s="18" t="s">
        <v>996</v>
      </c>
      <c r="H21" s="240" t="s">
        <v>997</v>
      </c>
      <c r="I21" s="227"/>
      <c r="J21" s="145" t="s">
        <v>689</v>
      </c>
      <c r="K21" s="143"/>
    </row>
    <row r="22" spans="1:12" ht="25" customHeight="1">
      <c r="A22" s="129"/>
      <c r="B22" s="127"/>
      <c r="C22" s="127"/>
      <c r="D22" s="130"/>
      <c r="E22" s="158"/>
      <c r="F22" s="18" t="s">
        <v>998</v>
      </c>
      <c r="G22" s="18" t="s">
        <v>999</v>
      </c>
      <c r="H22" s="240" t="s">
        <v>1000</v>
      </c>
      <c r="I22" s="227"/>
      <c r="J22" s="145" t="s">
        <v>689</v>
      </c>
      <c r="K22" s="143"/>
    </row>
    <row r="23" spans="1:12" ht="25" customHeight="1">
      <c r="A23" s="129"/>
      <c r="B23" s="127"/>
      <c r="C23" s="127"/>
      <c r="D23" s="130"/>
      <c r="E23" s="158"/>
      <c r="F23" s="18" t="s">
        <v>1001</v>
      </c>
      <c r="G23" s="18" t="s">
        <v>1002</v>
      </c>
      <c r="H23" s="204" t="s">
        <v>1003</v>
      </c>
      <c r="I23" s="227"/>
      <c r="J23" s="145" t="s">
        <v>689</v>
      </c>
      <c r="K23" s="143"/>
    </row>
    <row r="24" spans="1:12" ht="25" customHeight="1">
      <c r="A24" s="129"/>
      <c r="B24" s="127"/>
      <c r="C24" s="127"/>
      <c r="D24" s="130"/>
      <c r="E24" s="158"/>
      <c r="F24" s="254" t="s">
        <v>1004</v>
      </c>
      <c r="G24" s="18" t="s">
        <v>1005</v>
      </c>
      <c r="H24" s="240" t="s">
        <v>1006</v>
      </c>
      <c r="I24" s="227"/>
      <c r="J24" s="204" t="s">
        <v>689</v>
      </c>
      <c r="K24" s="193"/>
      <c r="L24" s="21"/>
    </row>
    <row r="25" spans="1:12" ht="25" customHeight="1">
      <c r="A25" s="129"/>
      <c r="B25" s="127"/>
      <c r="C25" s="127"/>
      <c r="D25" s="130"/>
      <c r="E25" s="158"/>
      <c r="F25" s="255"/>
      <c r="G25" s="18" t="s">
        <v>1007</v>
      </c>
      <c r="H25" s="240" t="s">
        <v>1008</v>
      </c>
      <c r="I25" s="227"/>
      <c r="J25" s="204" t="s">
        <v>689</v>
      </c>
      <c r="K25" s="193"/>
    </row>
    <row r="26" spans="1:12" ht="25" customHeight="1">
      <c r="A26" s="129"/>
      <c r="B26" s="127"/>
      <c r="C26" s="127"/>
      <c r="D26" s="150" t="s">
        <v>690</v>
      </c>
      <c r="E26" s="152"/>
      <c r="F26" s="18" t="s">
        <v>885</v>
      </c>
      <c r="G26" s="18" t="s">
        <v>1009</v>
      </c>
      <c r="H26" s="241">
        <v>1</v>
      </c>
      <c r="I26" s="242"/>
      <c r="J26" s="243" t="s">
        <v>689</v>
      </c>
      <c r="K26" s="244"/>
    </row>
    <row r="27" spans="1:12" ht="25" customHeight="1">
      <c r="A27" s="129"/>
      <c r="B27" s="127"/>
      <c r="C27" s="127"/>
      <c r="D27" s="130"/>
      <c r="E27" s="158"/>
      <c r="F27" s="18" t="s">
        <v>1010</v>
      </c>
      <c r="G27" s="19" t="s">
        <v>1011</v>
      </c>
      <c r="H27" s="241">
        <v>1</v>
      </c>
      <c r="I27" s="242"/>
      <c r="J27" s="243" t="s">
        <v>689</v>
      </c>
      <c r="K27" s="244"/>
    </row>
    <row r="28" spans="1:12" ht="25" customHeight="1">
      <c r="A28" s="129"/>
      <c r="B28" s="127"/>
      <c r="C28" s="127"/>
      <c r="D28" s="130"/>
      <c r="E28" s="158"/>
      <c r="F28" s="18" t="s">
        <v>1012</v>
      </c>
      <c r="G28" s="19" t="s">
        <v>1012</v>
      </c>
      <c r="H28" s="241">
        <v>1</v>
      </c>
      <c r="I28" s="242"/>
      <c r="J28" s="243" t="s">
        <v>689</v>
      </c>
      <c r="K28" s="244"/>
    </row>
    <row r="29" spans="1:12" ht="25" customHeight="1">
      <c r="A29" s="129"/>
      <c r="B29" s="127"/>
      <c r="C29" s="127"/>
      <c r="D29" s="130"/>
      <c r="E29" s="158"/>
      <c r="F29" s="18" t="s">
        <v>852</v>
      </c>
      <c r="G29" s="18" t="s">
        <v>1013</v>
      </c>
      <c r="H29" s="226">
        <v>1</v>
      </c>
      <c r="I29" s="227"/>
      <c r="J29" s="204" t="s">
        <v>689</v>
      </c>
      <c r="K29" s="193"/>
    </row>
    <row r="30" spans="1:12" ht="25" customHeight="1">
      <c r="A30" s="129"/>
      <c r="B30" s="127"/>
      <c r="C30" s="127"/>
      <c r="D30" s="130"/>
      <c r="E30" s="158"/>
      <c r="F30" s="18" t="s">
        <v>1014</v>
      </c>
      <c r="G30" s="18" t="s">
        <v>1015</v>
      </c>
      <c r="H30" s="226">
        <v>1</v>
      </c>
      <c r="I30" s="227"/>
      <c r="J30" s="204" t="s">
        <v>689</v>
      </c>
      <c r="K30" s="193"/>
    </row>
    <row r="31" spans="1:12" ht="25" customHeight="1">
      <c r="A31" s="129"/>
      <c r="B31" s="127"/>
      <c r="C31" s="127"/>
      <c r="D31" s="130"/>
      <c r="E31" s="158"/>
      <c r="F31" s="18" t="s">
        <v>1016</v>
      </c>
      <c r="G31" s="18" t="s">
        <v>1017</v>
      </c>
      <c r="H31" s="226">
        <v>1</v>
      </c>
      <c r="I31" s="227"/>
      <c r="J31" s="204" t="s">
        <v>689</v>
      </c>
      <c r="K31" s="193"/>
    </row>
    <row r="32" spans="1:12" ht="25" customHeight="1">
      <c r="A32" s="129"/>
      <c r="B32" s="127"/>
      <c r="C32" s="127"/>
      <c r="D32" s="130"/>
      <c r="E32" s="158"/>
      <c r="F32" s="18" t="s">
        <v>693</v>
      </c>
      <c r="G32" s="18" t="s">
        <v>1018</v>
      </c>
      <c r="H32" s="226">
        <v>1</v>
      </c>
      <c r="I32" s="227"/>
      <c r="J32" s="204" t="s">
        <v>689</v>
      </c>
      <c r="K32" s="193"/>
    </row>
    <row r="33" spans="1:11" ht="25" customHeight="1">
      <c r="A33" s="129"/>
      <c r="B33" s="127"/>
      <c r="C33" s="127"/>
      <c r="D33" s="130"/>
      <c r="E33" s="158"/>
      <c r="F33" s="18" t="s">
        <v>691</v>
      </c>
      <c r="G33" s="18" t="s">
        <v>1019</v>
      </c>
      <c r="H33" s="226">
        <v>1</v>
      </c>
      <c r="I33" s="227"/>
      <c r="J33" s="204" t="s">
        <v>689</v>
      </c>
      <c r="K33" s="193"/>
    </row>
    <row r="34" spans="1:11" ht="25" customHeight="1">
      <c r="A34" s="129"/>
      <c r="B34" s="127"/>
      <c r="C34" s="127"/>
      <c r="D34" s="130"/>
      <c r="E34" s="158"/>
      <c r="F34" s="18" t="s">
        <v>1020</v>
      </c>
      <c r="G34" s="18" t="s">
        <v>1021</v>
      </c>
      <c r="H34" s="226">
        <v>1</v>
      </c>
      <c r="I34" s="227"/>
      <c r="J34" s="204" t="s">
        <v>689</v>
      </c>
      <c r="K34" s="193"/>
    </row>
    <row r="35" spans="1:11" ht="25" customHeight="1">
      <c r="A35" s="129"/>
      <c r="B35" s="127"/>
      <c r="C35" s="127"/>
      <c r="D35" s="127" t="s">
        <v>695</v>
      </c>
      <c r="E35" s="127"/>
      <c r="F35" s="18" t="s">
        <v>696</v>
      </c>
      <c r="G35" s="18" t="s">
        <v>1022</v>
      </c>
      <c r="H35" s="228">
        <v>1</v>
      </c>
      <c r="I35" s="143"/>
      <c r="J35" s="145" t="s">
        <v>689</v>
      </c>
      <c r="K35" s="143"/>
    </row>
    <row r="36" spans="1:11" ht="25" customHeight="1">
      <c r="A36" s="129"/>
      <c r="B36" s="127"/>
      <c r="C36" s="127"/>
      <c r="D36" s="150" t="s">
        <v>698</v>
      </c>
      <c r="E36" s="152"/>
      <c r="F36" s="18" t="s">
        <v>1023</v>
      </c>
      <c r="G36" s="18" t="s">
        <v>1023</v>
      </c>
      <c r="H36" s="245" t="s">
        <v>1024</v>
      </c>
      <c r="I36" s="246"/>
      <c r="J36" s="145" t="s">
        <v>689</v>
      </c>
      <c r="K36" s="143"/>
    </row>
    <row r="37" spans="1:11" ht="25" customHeight="1">
      <c r="A37" s="129"/>
      <c r="B37" s="127"/>
      <c r="C37" s="127"/>
      <c r="D37" s="130"/>
      <c r="E37" s="158"/>
      <c r="F37" s="18" t="s">
        <v>1025</v>
      </c>
      <c r="G37" s="18" t="s">
        <v>1026</v>
      </c>
      <c r="H37" s="247">
        <v>1</v>
      </c>
      <c r="I37" s="246"/>
      <c r="J37" s="145" t="s">
        <v>689</v>
      </c>
      <c r="K37" s="143"/>
    </row>
    <row r="38" spans="1:11" ht="25" customHeight="1">
      <c r="A38" s="129"/>
      <c r="B38" s="150" t="s">
        <v>704</v>
      </c>
      <c r="C38" s="152"/>
      <c r="D38" s="127" t="s">
        <v>705</v>
      </c>
      <c r="E38" s="127"/>
      <c r="F38" s="18" t="s">
        <v>805</v>
      </c>
      <c r="G38" s="20"/>
      <c r="H38" s="143"/>
      <c r="I38" s="143"/>
      <c r="J38" s="145"/>
      <c r="K38" s="143"/>
    </row>
    <row r="39" spans="1:11" ht="25" customHeight="1">
      <c r="A39" s="129"/>
      <c r="B39" s="130"/>
      <c r="C39" s="158"/>
      <c r="D39" s="150" t="s">
        <v>707</v>
      </c>
      <c r="E39" s="152"/>
      <c r="F39" s="18" t="s">
        <v>1027</v>
      </c>
      <c r="G39" s="18" t="s">
        <v>1028</v>
      </c>
      <c r="H39" s="204" t="s">
        <v>1029</v>
      </c>
      <c r="I39" s="227"/>
      <c r="J39" s="145" t="s">
        <v>689</v>
      </c>
      <c r="K39" s="143"/>
    </row>
    <row r="40" spans="1:11" ht="25" customHeight="1">
      <c r="A40" s="129"/>
      <c r="B40" s="130"/>
      <c r="C40" s="158"/>
      <c r="D40" s="130"/>
      <c r="E40" s="158"/>
      <c r="F40" s="18" t="s">
        <v>1030</v>
      </c>
      <c r="G40" s="18" t="s">
        <v>1031</v>
      </c>
      <c r="H40" s="204" t="s">
        <v>1029</v>
      </c>
      <c r="I40" s="193"/>
      <c r="J40" s="145" t="s">
        <v>689</v>
      </c>
      <c r="K40" s="143"/>
    </row>
    <row r="41" spans="1:11" ht="25" customHeight="1">
      <c r="A41" s="129"/>
      <c r="B41" s="130"/>
      <c r="C41" s="158"/>
      <c r="D41" s="130"/>
      <c r="E41" s="158"/>
      <c r="F41" s="18" t="s">
        <v>1032</v>
      </c>
      <c r="G41" s="18" t="s">
        <v>1033</v>
      </c>
      <c r="H41" s="204" t="s">
        <v>816</v>
      </c>
      <c r="I41" s="227"/>
      <c r="J41" s="145" t="s">
        <v>689</v>
      </c>
      <c r="K41" s="143"/>
    </row>
    <row r="42" spans="1:11" ht="25" customHeight="1">
      <c r="A42" s="129"/>
      <c r="B42" s="130"/>
      <c r="C42" s="158"/>
      <c r="D42" s="157"/>
      <c r="E42" s="134"/>
      <c r="F42" s="18" t="s">
        <v>1034</v>
      </c>
      <c r="G42" s="18" t="s">
        <v>1035</v>
      </c>
      <c r="H42" s="143" t="s">
        <v>1036</v>
      </c>
      <c r="I42" s="143"/>
      <c r="J42" s="145" t="s">
        <v>689</v>
      </c>
      <c r="K42" s="143"/>
    </row>
    <row r="43" spans="1:11" ht="25" customHeight="1">
      <c r="A43" s="129"/>
      <c r="B43" s="130"/>
      <c r="C43" s="158"/>
      <c r="D43" s="127" t="s">
        <v>711</v>
      </c>
      <c r="E43" s="127"/>
      <c r="F43" s="18" t="s">
        <v>805</v>
      </c>
      <c r="G43" s="20"/>
      <c r="H43" s="143"/>
      <c r="I43" s="143"/>
      <c r="J43" s="145"/>
      <c r="K43" s="143"/>
    </row>
    <row r="44" spans="1:11" ht="25" customHeight="1">
      <c r="A44" s="129"/>
      <c r="B44" s="130"/>
      <c r="C44" s="158"/>
      <c r="D44" s="127" t="s">
        <v>712</v>
      </c>
      <c r="E44" s="127"/>
      <c r="F44" s="18" t="s">
        <v>1037</v>
      </c>
      <c r="G44" s="18" t="s">
        <v>1038</v>
      </c>
      <c r="H44" s="145" t="s">
        <v>809</v>
      </c>
      <c r="I44" s="143"/>
      <c r="J44" s="145" t="s">
        <v>689</v>
      </c>
      <c r="K44" s="143"/>
    </row>
    <row r="45" spans="1:11" ht="25" customHeight="1">
      <c r="A45" s="129"/>
      <c r="B45" s="130"/>
      <c r="C45" s="158"/>
      <c r="D45" s="150" t="s">
        <v>715</v>
      </c>
      <c r="E45" s="152"/>
      <c r="F45" s="18" t="s">
        <v>1039</v>
      </c>
      <c r="G45" s="18" t="s">
        <v>1040</v>
      </c>
      <c r="H45" s="143" t="s">
        <v>1036</v>
      </c>
      <c r="I45" s="143"/>
      <c r="J45" s="145" t="s">
        <v>689</v>
      </c>
      <c r="K45" s="143"/>
    </row>
    <row r="46" spans="1:11" ht="25" customHeight="1">
      <c r="A46" s="129"/>
      <c r="B46" s="130"/>
      <c r="C46" s="158"/>
      <c r="D46" s="130"/>
      <c r="E46" s="158"/>
      <c r="F46" s="18" t="s">
        <v>952</v>
      </c>
      <c r="G46" s="18" t="s">
        <v>1041</v>
      </c>
      <c r="H46" s="143" t="s">
        <v>1036</v>
      </c>
      <c r="I46" s="143"/>
      <c r="J46" s="145" t="s">
        <v>689</v>
      </c>
      <c r="K46" s="143"/>
    </row>
    <row r="47" spans="1:11" ht="25" customHeight="1">
      <c r="A47" s="129"/>
      <c r="B47" s="157"/>
      <c r="C47" s="134"/>
      <c r="D47" s="157"/>
      <c r="E47" s="134"/>
      <c r="F47" s="18" t="s">
        <v>716</v>
      </c>
      <c r="G47" s="18" t="s">
        <v>1042</v>
      </c>
      <c r="H47" s="143" t="s">
        <v>1036</v>
      </c>
      <c r="I47" s="143"/>
      <c r="J47" s="145" t="s">
        <v>689</v>
      </c>
      <c r="K47" s="143"/>
    </row>
    <row r="48" spans="1:11" s="8" customFormat="1" ht="97.5" customHeight="1">
      <c r="A48" s="12" t="s">
        <v>721</v>
      </c>
      <c r="B48" s="140" t="s">
        <v>1043</v>
      </c>
      <c r="C48" s="140"/>
      <c r="D48" s="140"/>
      <c r="E48" s="140"/>
      <c r="F48" s="140"/>
      <c r="G48" s="140"/>
      <c r="H48" s="140"/>
      <c r="I48" s="140"/>
      <c r="J48" s="140"/>
      <c r="K48" s="140"/>
    </row>
    <row r="49" spans="1:11" ht="30" customHeight="1">
      <c r="A49" s="127" t="s">
        <v>723</v>
      </c>
      <c r="B49" s="149" t="s">
        <v>724</v>
      </c>
      <c r="C49" s="149"/>
      <c r="D49" s="149"/>
      <c r="E49" s="149"/>
      <c r="F49" s="12" t="s">
        <v>725</v>
      </c>
      <c r="G49" s="12" t="s">
        <v>726</v>
      </c>
      <c r="H49" s="12" t="s">
        <v>727</v>
      </c>
      <c r="I49" s="12" t="s">
        <v>728</v>
      </c>
      <c r="J49" s="12" t="s">
        <v>727</v>
      </c>
      <c r="K49" s="12" t="s">
        <v>729</v>
      </c>
    </row>
    <row r="50" spans="1:11" ht="32" customHeight="1">
      <c r="A50" s="129"/>
      <c r="B50" s="127" t="s">
        <v>730</v>
      </c>
      <c r="C50" s="248" t="s">
        <v>1044</v>
      </c>
      <c r="D50" s="249"/>
      <c r="E50" s="250"/>
      <c r="F50" s="14" t="s">
        <v>1045</v>
      </c>
      <c r="G50" s="14" t="s">
        <v>1046</v>
      </c>
      <c r="H50" s="13" t="s">
        <v>1047</v>
      </c>
      <c r="I50" s="14" t="s">
        <v>1048</v>
      </c>
      <c r="J50" s="13" t="s">
        <v>1049</v>
      </c>
      <c r="K50" s="14"/>
    </row>
    <row r="51" spans="1:11" ht="32" customHeight="1">
      <c r="A51" s="129"/>
      <c r="B51" s="127"/>
      <c r="C51" s="248" t="s">
        <v>1050</v>
      </c>
      <c r="D51" s="249"/>
      <c r="E51" s="250"/>
      <c r="F51" s="14" t="s">
        <v>1051</v>
      </c>
      <c r="G51" s="14" t="s">
        <v>1052</v>
      </c>
      <c r="H51" s="13" t="s">
        <v>734</v>
      </c>
      <c r="I51" s="14" t="s">
        <v>1053</v>
      </c>
      <c r="J51" s="13" t="s">
        <v>1054</v>
      </c>
      <c r="K51" s="14"/>
    </row>
    <row r="52" spans="1:11" ht="28">
      <c r="A52" s="129"/>
      <c r="B52" s="127"/>
      <c r="C52" s="248" t="s">
        <v>1055</v>
      </c>
      <c r="D52" s="249"/>
      <c r="E52" s="250"/>
      <c r="F52" s="14" t="s">
        <v>1056</v>
      </c>
      <c r="G52" s="14" t="s">
        <v>1057</v>
      </c>
      <c r="H52" s="13" t="s">
        <v>1047</v>
      </c>
      <c r="I52" s="14" t="s">
        <v>1058</v>
      </c>
      <c r="J52" s="13" t="s">
        <v>1054</v>
      </c>
      <c r="K52" s="14"/>
    </row>
    <row r="53" spans="1:11" ht="42">
      <c r="A53" s="129"/>
      <c r="B53" s="127"/>
      <c r="C53" s="170" t="s">
        <v>1059</v>
      </c>
      <c r="D53" s="251"/>
      <c r="E53" s="252"/>
      <c r="F53" s="14" t="s">
        <v>1060</v>
      </c>
      <c r="G53" s="14" t="s">
        <v>1061</v>
      </c>
      <c r="H53" s="13" t="s">
        <v>1062</v>
      </c>
      <c r="I53" s="14" t="s">
        <v>1063</v>
      </c>
      <c r="J53" s="13" t="s">
        <v>1064</v>
      </c>
      <c r="K53" s="14"/>
    </row>
    <row r="54" spans="1:11" ht="32" customHeight="1">
      <c r="A54" s="129"/>
      <c r="B54" s="127"/>
      <c r="C54" s="170" t="s">
        <v>1065</v>
      </c>
      <c r="D54" s="171"/>
      <c r="E54" s="172"/>
      <c r="F54" s="14" t="s">
        <v>1066</v>
      </c>
      <c r="G54" s="14" t="s">
        <v>1067</v>
      </c>
      <c r="H54" s="13" t="s">
        <v>1068</v>
      </c>
      <c r="I54" s="14" t="s">
        <v>1069</v>
      </c>
      <c r="J54" s="13" t="s">
        <v>1064</v>
      </c>
      <c r="K54" s="14"/>
    </row>
    <row r="55" spans="1:11" ht="42">
      <c r="A55" s="129"/>
      <c r="B55" s="127"/>
      <c r="C55" s="170" t="s">
        <v>1070</v>
      </c>
      <c r="D55" s="171"/>
      <c r="E55" s="172"/>
      <c r="F55" s="14" t="s">
        <v>1056</v>
      </c>
      <c r="G55" s="14" t="s">
        <v>1071</v>
      </c>
      <c r="H55" s="13" t="s">
        <v>1072</v>
      </c>
      <c r="I55" s="14" t="s">
        <v>1073</v>
      </c>
      <c r="J55" s="13" t="s">
        <v>1064</v>
      </c>
      <c r="K55" s="14"/>
    </row>
    <row r="56" spans="1:11" ht="32" customHeight="1">
      <c r="A56" s="129"/>
      <c r="B56" s="127"/>
      <c r="C56" s="170" t="s">
        <v>1074</v>
      </c>
      <c r="D56" s="171"/>
      <c r="E56" s="172"/>
      <c r="F56" s="14" t="s">
        <v>1075</v>
      </c>
      <c r="G56" s="14" t="s">
        <v>1076</v>
      </c>
      <c r="H56" s="13" t="s">
        <v>1077</v>
      </c>
      <c r="I56" s="14" t="s">
        <v>1078</v>
      </c>
      <c r="J56" s="13" t="s">
        <v>1054</v>
      </c>
      <c r="K56" s="14"/>
    </row>
    <row r="57" spans="1:11" ht="32" customHeight="1">
      <c r="A57" s="129"/>
      <c r="B57" s="127"/>
      <c r="C57" s="170" t="s">
        <v>1079</v>
      </c>
      <c r="D57" s="171"/>
      <c r="E57" s="172"/>
      <c r="F57" s="14" t="s">
        <v>1080</v>
      </c>
      <c r="G57" s="13" t="s">
        <v>1081</v>
      </c>
      <c r="H57" s="13" t="s">
        <v>1077</v>
      </c>
      <c r="I57" s="14" t="s">
        <v>1082</v>
      </c>
      <c r="J57" s="13" t="s">
        <v>1064</v>
      </c>
      <c r="K57" s="14"/>
    </row>
    <row r="58" spans="1:11" ht="40" customHeight="1">
      <c r="A58" s="129"/>
      <c r="B58" s="127"/>
      <c r="C58" s="170" t="s">
        <v>1083</v>
      </c>
      <c r="D58" s="171"/>
      <c r="E58" s="172"/>
      <c r="F58" s="14" t="s">
        <v>1084</v>
      </c>
      <c r="G58" s="13" t="s">
        <v>1085</v>
      </c>
      <c r="H58" s="13" t="s">
        <v>1077</v>
      </c>
      <c r="I58" s="14"/>
      <c r="J58" s="13" t="s">
        <v>1064</v>
      </c>
      <c r="K58" s="14"/>
    </row>
    <row r="59" spans="1:11" ht="35.5" customHeight="1">
      <c r="A59" s="129"/>
      <c r="B59" s="127"/>
      <c r="C59" s="170" t="s">
        <v>1086</v>
      </c>
      <c r="D59" s="171"/>
      <c r="E59" s="172"/>
      <c r="F59" s="14" t="s">
        <v>1087</v>
      </c>
      <c r="G59" s="14" t="s">
        <v>1088</v>
      </c>
      <c r="H59" s="13" t="s">
        <v>734</v>
      </c>
      <c r="I59" s="14" t="s">
        <v>1089</v>
      </c>
      <c r="J59" s="13" t="s">
        <v>1090</v>
      </c>
      <c r="K59" s="14"/>
    </row>
    <row r="60" spans="1:11" ht="30" customHeight="1">
      <c r="A60" s="129"/>
      <c r="B60" s="127"/>
      <c r="C60" s="170" t="s">
        <v>1091</v>
      </c>
      <c r="D60" s="171"/>
      <c r="E60" s="172"/>
      <c r="F60" s="14" t="s">
        <v>1092</v>
      </c>
      <c r="G60" s="14" t="s">
        <v>1093</v>
      </c>
      <c r="H60" s="13" t="s">
        <v>734</v>
      </c>
      <c r="I60" s="14" t="s">
        <v>1094</v>
      </c>
      <c r="J60" s="13" t="s">
        <v>1090</v>
      </c>
      <c r="K60" s="14"/>
    </row>
    <row r="61" spans="1:11" ht="30" customHeight="1">
      <c r="A61" s="129"/>
      <c r="B61" s="127"/>
      <c r="C61" s="170" t="s">
        <v>1095</v>
      </c>
      <c r="D61" s="171"/>
      <c r="E61" s="172"/>
      <c r="F61" s="14" t="s">
        <v>1096</v>
      </c>
      <c r="G61" s="14" t="s">
        <v>1097</v>
      </c>
      <c r="H61" s="13" t="s">
        <v>734</v>
      </c>
      <c r="I61" s="14" t="s">
        <v>1098</v>
      </c>
      <c r="J61" s="13" t="s">
        <v>1064</v>
      </c>
      <c r="K61" s="14"/>
    </row>
    <row r="62" spans="1:11" ht="30" customHeight="1">
      <c r="A62" s="129"/>
      <c r="B62" s="127"/>
      <c r="C62" s="170" t="s">
        <v>1099</v>
      </c>
      <c r="D62" s="251"/>
      <c r="E62" s="252"/>
      <c r="F62" s="14" t="s">
        <v>1100</v>
      </c>
      <c r="G62" s="14" t="s">
        <v>1101</v>
      </c>
      <c r="H62" s="13" t="s">
        <v>734</v>
      </c>
      <c r="I62" s="13" t="s">
        <v>1102</v>
      </c>
      <c r="J62" s="13" t="s">
        <v>1054</v>
      </c>
      <c r="K62" s="14"/>
    </row>
    <row r="63" spans="1:11" ht="30" customHeight="1">
      <c r="A63" s="129"/>
      <c r="B63" s="127"/>
      <c r="C63" s="170" t="s">
        <v>1103</v>
      </c>
      <c r="D63" s="171"/>
      <c r="E63" s="172"/>
      <c r="F63" s="14" t="s">
        <v>1104</v>
      </c>
      <c r="G63" s="14" t="s">
        <v>1105</v>
      </c>
      <c r="H63" s="13" t="s">
        <v>734</v>
      </c>
      <c r="I63" s="13" t="s">
        <v>1106</v>
      </c>
      <c r="J63" s="13" t="s">
        <v>1064</v>
      </c>
      <c r="K63" s="14"/>
    </row>
    <row r="64" spans="1:11" ht="30" customHeight="1">
      <c r="A64" s="129"/>
      <c r="B64" s="127"/>
      <c r="C64" s="170" t="s">
        <v>1107</v>
      </c>
      <c r="D64" s="251"/>
      <c r="E64" s="252"/>
      <c r="F64" s="14" t="s">
        <v>1108</v>
      </c>
      <c r="G64" s="14" t="s">
        <v>1108</v>
      </c>
      <c r="H64" s="13" t="s">
        <v>734</v>
      </c>
      <c r="I64" s="14">
        <v>1</v>
      </c>
      <c r="J64" s="13" t="s">
        <v>1064</v>
      </c>
      <c r="K64" s="14"/>
    </row>
    <row r="65" spans="1:12" ht="29" customHeight="1">
      <c r="A65" s="163" t="s">
        <v>747</v>
      </c>
      <c r="B65" s="164"/>
      <c r="C65" s="164"/>
      <c r="D65" s="164"/>
      <c r="E65" s="165"/>
      <c r="F65" s="147" t="s">
        <v>1109</v>
      </c>
      <c r="G65" s="147"/>
      <c r="H65" s="147"/>
      <c r="I65" s="147"/>
      <c r="J65" s="147"/>
      <c r="K65" s="147"/>
      <c r="L65" s="21"/>
    </row>
    <row r="66" spans="1:12" s="9" customFormat="1" ht="40" customHeight="1">
      <c r="A66" s="253" t="s">
        <v>1110</v>
      </c>
      <c r="B66" s="253"/>
      <c r="C66" s="22"/>
      <c r="D66" s="22" t="s">
        <v>750</v>
      </c>
      <c r="E66" s="22"/>
      <c r="F66" s="11"/>
      <c r="G66" s="11" t="s">
        <v>914</v>
      </c>
      <c r="H66" s="253" t="s">
        <v>1111</v>
      </c>
      <c r="I66" s="253"/>
      <c r="J66" s="11" t="s">
        <v>1112</v>
      </c>
    </row>
  </sheetData>
  <mergeCells count="133">
    <mergeCell ref="C62:E62"/>
    <mergeCell ref="C63:E63"/>
    <mergeCell ref="C64:E64"/>
    <mergeCell ref="A65:E65"/>
    <mergeCell ref="F65:K65"/>
    <mergeCell ref="A66:B66"/>
    <mergeCell ref="H66:I66"/>
    <mergeCell ref="A7:A10"/>
    <mergeCell ref="A13:A47"/>
    <mergeCell ref="A49:A64"/>
    <mergeCell ref="B50:B64"/>
    <mergeCell ref="F24:F25"/>
    <mergeCell ref="B14:C37"/>
    <mergeCell ref="D14:E25"/>
    <mergeCell ref="D36:E37"/>
    <mergeCell ref="D26:E34"/>
    <mergeCell ref="B38:C47"/>
    <mergeCell ref="D39:E42"/>
    <mergeCell ref="D45:E47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H46:I46"/>
    <mergeCell ref="J46:K46"/>
    <mergeCell ref="H47:I47"/>
    <mergeCell ref="J47:K47"/>
    <mergeCell ref="B48:K48"/>
    <mergeCell ref="B49:E49"/>
    <mergeCell ref="C50:E50"/>
    <mergeCell ref="C51:E51"/>
    <mergeCell ref="C52:E52"/>
    <mergeCell ref="H42:I42"/>
    <mergeCell ref="J42:K42"/>
    <mergeCell ref="D43:E43"/>
    <mergeCell ref="H43:I43"/>
    <mergeCell ref="J43:K43"/>
    <mergeCell ref="D44:E44"/>
    <mergeCell ref="H44:I44"/>
    <mergeCell ref="J44:K44"/>
    <mergeCell ref="H45:I45"/>
    <mergeCell ref="J45:K45"/>
    <mergeCell ref="D38:E38"/>
    <mergeCell ref="H38:I38"/>
    <mergeCell ref="J38:K38"/>
    <mergeCell ref="H39:I39"/>
    <mergeCell ref="J39:K39"/>
    <mergeCell ref="H40:I40"/>
    <mergeCell ref="J40:K40"/>
    <mergeCell ref="H41:I41"/>
    <mergeCell ref="J41:K41"/>
    <mergeCell ref="H34:I34"/>
    <mergeCell ref="J34:K34"/>
    <mergeCell ref="D35:E35"/>
    <mergeCell ref="H35:I35"/>
    <mergeCell ref="J35:K35"/>
    <mergeCell ref="H36:I36"/>
    <mergeCell ref="J36:K36"/>
    <mergeCell ref="H37:I37"/>
    <mergeCell ref="J37:K37"/>
    <mergeCell ref="H29:I29"/>
    <mergeCell ref="J29:K29"/>
    <mergeCell ref="H30:I30"/>
    <mergeCell ref="J30:K30"/>
    <mergeCell ref="H31:I31"/>
    <mergeCell ref="J31:K31"/>
    <mergeCell ref="H32:I32"/>
    <mergeCell ref="J32:K32"/>
    <mergeCell ref="H33:I33"/>
    <mergeCell ref="J33:K33"/>
    <mergeCell ref="H24:I24"/>
    <mergeCell ref="J24:K24"/>
    <mergeCell ref="H25:I25"/>
    <mergeCell ref="J25:K25"/>
    <mergeCell ref="H26:I26"/>
    <mergeCell ref="J26:K26"/>
    <mergeCell ref="H27:I27"/>
    <mergeCell ref="J27:K27"/>
    <mergeCell ref="H28:I28"/>
    <mergeCell ref="J28:K28"/>
    <mergeCell ref="H19:I19"/>
    <mergeCell ref="J19:K19"/>
    <mergeCell ref="H20:I20"/>
    <mergeCell ref="J20:K20"/>
    <mergeCell ref="H21:I21"/>
    <mergeCell ref="J21:K21"/>
    <mergeCell ref="H22:I22"/>
    <mergeCell ref="J22:K22"/>
    <mergeCell ref="H23:I23"/>
    <mergeCell ref="J23:K2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B10:C10"/>
    <mergeCell ref="D10:G10"/>
    <mergeCell ref="H10:K10"/>
    <mergeCell ref="B11:K11"/>
    <mergeCell ref="B12:K12"/>
    <mergeCell ref="B13:C13"/>
    <mergeCell ref="D13:E13"/>
    <mergeCell ref="H13:I13"/>
    <mergeCell ref="J13:K13"/>
    <mergeCell ref="B6:K6"/>
    <mergeCell ref="B7:C7"/>
    <mergeCell ref="D7:G7"/>
    <mergeCell ref="H7:K7"/>
    <mergeCell ref="B8:C8"/>
    <mergeCell ref="D8:G8"/>
    <mergeCell ref="H8:K8"/>
    <mergeCell ref="B9:C9"/>
    <mergeCell ref="D9:G9"/>
    <mergeCell ref="H9:K9"/>
    <mergeCell ref="A1:K1"/>
    <mergeCell ref="A2:K2"/>
    <mergeCell ref="B3:K3"/>
    <mergeCell ref="B4:E4"/>
    <mergeCell ref="F4:G4"/>
    <mergeCell ref="H4:K4"/>
    <mergeCell ref="B5:E5"/>
    <mergeCell ref="F5:G5"/>
    <mergeCell ref="H5:K5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R10"/>
  <sheetViews>
    <sheetView zoomScale="85" zoomScaleNormal="85" workbookViewId="0">
      <selection activeCell="H15" sqref="H15"/>
    </sheetView>
  </sheetViews>
  <sheetFormatPr defaultColWidth="10" defaultRowHeight="14"/>
  <cols>
    <col min="1" max="1" width="12.90625" customWidth="1"/>
    <col min="2" max="2" width="25.453125" customWidth="1"/>
    <col min="3" max="3" width="9.7265625" customWidth="1"/>
    <col min="4" max="4" width="12.90625" customWidth="1"/>
    <col min="5" max="6" width="9.7265625" customWidth="1"/>
    <col min="7" max="7" width="16.36328125" customWidth="1"/>
    <col min="8" max="8" width="17.7265625" customWidth="1"/>
    <col min="9" max="9" width="14" customWidth="1"/>
    <col min="10" max="10" width="50.36328125" customWidth="1"/>
    <col min="11" max="11" width="9.7265625" customWidth="1"/>
    <col min="12" max="12" width="15.08984375" customWidth="1"/>
    <col min="13" max="16" width="9.7265625" customWidth="1"/>
    <col min="17" max="17" width="10" customWidth="1"/>
    <col min="18" max="18" width="15.7265625" customWidth="1"/>
    <col min="19" max="19" width="9.7265625" customWidth="1"/>
  </cols>
  <sheetData>
    <row r="1" spans="1:18" ht="42.25" customHeight="1">
      <c r="A1" s="256" t="s">
        <v>1113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</row>
    <row r="2" spans="1:18" ht="23.25" customHeight="1">
      <c r="A2" s="109" t="s">
        <v>1114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ht="16.399999999999999" customHeight="1">
      <c r="A3" s="1"/>
      <c r="B3" s="1"/>
      <c r="C3" s="1"/>
      <c r="D3" s="1"/>
      <c r="E3" s="1"/>
      <c r="F3" s="1"/>
      <c r="G3" s="1"/>
      <c r="H3" s="1"/>
      <c r="I3" s="1"/>
      <c r="J3" s="1"/>
      <c r="Q3" s="113" t="s">
        <v>44</v>
      </c>
      <c r="R3" s="113"/>
    </row>
    <row r="4" spans="1:18" ht="29.25" customHeight="1">
      <c r="A4" s="112" t="s">
        <v>280</v>
      </c>
      <c r="B4" s="112" t="s">
        <v>484</v>
      </c>
      <c r="C4" s="112" t="s">
        <v>1115</v>
      </c>
      <c r="D4" s="112"/>
      <c r="E4" s="112"/>
      <c r="F4" s="112"/>
      <c r="G4" s="112"/>
      <c r="H4" s="112"/>
      <c r="I4" s="112"/>
      <c r="J4" s="112" t="s">
        <v>1116</v>
      </c>
      <c r="K4" s="260" t="s">
        <v>1117</v>
      </c>
      <c r="L4" s="260"/>
      <c r="M4" s="260"/>
      <c r="N4" s="260"/>
      <c r="O4" s="260"/>
      <c r="P4" s="260"/>
      <c r="Q4" s="260"/>
      <c r="R4" s="260"/>
    </row>
    <row r="5" spans="1:18" ht="32.9" customHeight="1">
      <c r="A5" s="112"/>
      <c r="B5" s="112"/>
      <c r="C5" s="112" t="s">
        <v>1118</v>
      </c>
      <c r="D5" s="112" t="s">
        <v>1119</v>
      </c>
      <c r="E5" s="112"/>
      <c r="F5" s="112"/>
      <c r="G5" s="112"/>
      <c r="H5" s="112" t="s">
        <v>1120</v>
      </c>
      <c r="I5" s="112"/>
      <c r="J5" s="112"/>
      <c r="K5" s="260"/>
      <c r="L5" s="260"/>
      <c r="M5" s="260"/>
      <c r="N5" s="260"/>
      <c r="O5" s="260"/>
      <c r="P5" s="260"/>
      <c r="Q5" s="260"/>
      <c r="R5" s="260"/>
    </row>
    <row r="6" spans="1:18" ht="38.9" customHeight="1">
      <c r="A6" s="112"/>
      <c r="B6" s="112"/>
      <c r="C6" s="112"/>
      <c r="D6" s="2" t="s">
        <v>151</v>
      </c>
      <c r="E6" s="2" t="s">
        <v>543</v>
      </c>
      <c r="F6" s="2" t="s">
        <v>155</v>
      </c>
      <c r="G6" s="2" t="s">
        <v>1121</v>
      </c>
      <c r="H6" s="2" t="s">
        <v>187</v>
      </c>
      <c r="I6" s="2" t="s">
        <v>188</v>
      </c>
      <c r="J6" s="112"/>
      <c r="K6" s="2" t="s">
        <v>775</v>
      </c>
      <c r="L6" s="2" t="s">
        <v>776</v>
      </c>
      <c r="M6" s="2" t="s">
        <v>777</v>
      </c>
      <c r="N6" s="2" t="s">
        <v>1122</v>
      </c>
      <c r="O6" s="2" t="s">
        <v>683</v>
      </c>
      <c r="P6" s="2" t="s">
        <v>1123</v>
      </c>
      <c r="Q6" s="2" t="s">
        <v>1124</v>
      </c>
      <c r="R6" s="2" t="s">
        <v>514</v>
      </c>
    </row>
    <row r="7" spans="1:18" ht="26.65" customHeight="1">
      <c r="A7" s="257" t="s">
        <v>1125</v>
      </c>
      <c r="B7" s="257" t="s">
        <v>167</v>
      </c>
      <c r="C7" s="258">
        <v>88529.54</v>
      </c>
      <c r="D7" s="258">
        <v>88529.54</v>
      </c>
      <c r="E7" s="258"/>
      <c r="F7" s="258"/>
      <c r="G7" s="258"/>
      <c r="H7" s="258">
        <f>C7-I7</f>
        <v>84029.54</v>
      </c>
      <c r="I7" s="258">
        <v>4500</v>
      </c>
      <c r="J7" s="257" t="s">
        <v>1126</v>
      </c>
      <c r="K7" s="259" t="s">
        <v>779</v>
      </c>
      <c r="L7" s="5" t="s">
        <v>787</v>
      </c>
      <c r="M7" s="6" t="s">
        <v>1127</v>
      </c>
      <c r="N7" s="3"/>
      <c r="O7" s="5">
        <v>100</v>
      </c>
      <c r="P7" s="5" t="s">
        <v>1128</v>
      </c>
      <c r="Q7" s="3"/>
      <c r="R7" s="3"/>
    </row>
    <row r="8" spans="1:18" ht="26.65" customHeight="1">
      <c r="A8" s="257"/>
      <c r="B8" s="257"/>
      <c r="C8" s="258"/>
      <c r="D8" s="258"/>
      <c r="E8" s="258"/>
      <c r="F8" s="258"/>
      <c r="G8" s="258"/>
      <c r="H8" s="258"/>
      <c r="I8" s="258"/>
      <c r="J8" s="257"/>
      <c r="K8" s="259"/>
      <c r="L8" s="5" t="s">
        <v>797</v>
      </c>
      <c r="M8" s="6" t="s">
        <v>1023</v>
      </c>
      <c r="N8" s="3"/>
      <c r="O8" s="5">
        <v>88529.54</v>
      </c>
      <c r="P8" s="5" t="s">
        <v>1129</v>
      </c>
      <c r="Q8" s="3"/>
      <c r="R8" s="3"/>
    </row>
    <row r="9" spans="1:18" ht="26.65" customHeight="1">
      <c r="A9" s="257"/>
      <c r="B9" s="257"/>
      <c r="C9" s="258"/>
      <c r="D9" s="258"/>
      <c r="E9" s="258"/>
      <c r="F9" s="258"/>
      <c r="G9" s="258"/>
      <c r="H9" s="258"/>
      <c r="I9" s="258"/>
      <c r="J9" s="257"/>
      <c r="K9" s="259" t="s">
        <v>803</v>
      </c>
      <c r="L9" s="5" t="s">
        <v>813</v>
      </c>
      <c r="M9" s="3" t="s">
        <v>815</v>
      </c>
      <c r="N9" s="3"/>
      <c r="O9" s="5" t="s">
        <v>809</v>
      </c>
      <c r="P9" s="5"/>
      <c r="Q9" s="3"/>
      <c r="R9" s="3"/>
    </row>
    <row r="10" spans="1:18" ht="26.65" customHeight="1">
      <c r="A10" s="257"/>
      <c r="B10" s="257"/>
      <c r="C10" s="258"/>
      <c r="D10" s="258"/>
      <c r="E10" s="258"/>
      <c r="F10" s="258"/>
      <c r="G10" s="258"/>
      <c r="H10" s="258"/>
      <c r="I10" s="258"/>
      <c r="J10" s="257"/>
      <c r="K10" s="259"/>
      <c r="L10" s="5" t="s">
        <v>1130</v>
      </c>
      <c r="M10" s="6" t="s">
        <v>1131</v>
      </c>
      <c r="N10" s="3"/>
      <c r="O10" s="5" t="s">
        <v>1132</v>
      </c>
      <c r="P10" s="5" t="s">
        <v>1128</v>
      </c>
      <c r="Q10" s="3"/>
      <c r="R10" s="3"/>
    </row>
  </sheetData>
  <mergeCells count="23">
    <mergeCell ref="I7:I10"/>
    <mergeCell ref="J4:J6"/>
    <mergeCell ref="J7:J10"/>
    <mergeCell ref="K7:K8"/>
    <mergeCell ref="K9:K10"/>
    <mergeCell ref="K4:R5"/>
    <mergeCell ref="D7:D10"/>
    <mergeCell ref="E7:E10"/>
    <mergeCell ref="F7:F10"/>
    <mergeCell ref="G7:G10"/>
    <mergeCell ref="H7:H10"/>
    <mergeCell ref="A7:A10"/>
    <mergeCell ref="B4:B6"/>
    <mergeCell ref="B7:B10"/>
    <mergeCell ref="C5:C6"/>
    <mergeCell ref="C7:C10"/>
    <mergeCell ref="A1:R1"/>
    <mergeCell ref="A2:R2"/>
    <mergeCell ref="Q3:R3"/>
    <mergeCell ref="C4:I4"/>
    <mergeCell ref="D5:G5"/>
    <mergeCell ref="H5:I5"/>
    <mergeCell ref="A4:A6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"/>
  <sheetViews>
    <sheetView zoomScale="60" zoomScaleNormal="60" workbookViewId="0">
      <selection activeCell="A12" sqref="A12"/>
    </sheetView>
  </sheetViews>
  <sheetFormatPr defaultColWidth="10" defaultRowHeight="14"/>
  <cols>
    <col min="1" max="1" width="23.26953125" customWidth="1"/>
    <col min="2" max="2" width="58.7265625" customWidth="1"/>
    <col min="3" max="3" width="19.453125" customWidth="1"/>
    <col min="4" max="6" width="17.453125" customWidth="1"/>
    <col min="7" max="7" width="12.36328125" customWidth="1"/>
    <col min="8" max="8" width="15.453125" customWidth="1"/>
    <col min="9" max="9" width="9.7265625" customWidth="1"/>
  </cols>
  <sheetData>
    <row r="1" spans="1:8" ht="16.399999999999999" customHeight="1">
      <c r="A1" s="72"/>
    </row>
    <row r="2" spans="1:8" ht="42.25" customHeight="1">
      <c r="A2" s="108" t="s">
        <v>6</v>
      </c>
      <c r="B2" s="108"/>
      <c r="C2" s="108"/>
      <c r="D2" s="108"/>
      <c r="E2" s="108"/>
      <c r="F2" s="108"/>
      <c r="G2" s="108"/>
      <c r="H2" s="108"/>
    </row>
    <row r="3" spans="1:8" ht="33.65" customHeight="1">
      <c r="A3" s="114" t="s">
        <v>43</v>
      </c>
      <c r="B3" s="114"/>
      <c r="C3" s="114"/>
      <c r="D3" s="114"/>
      <c r="E3" s="114"/>
      <c r="F3" s="114"/>
      <c r="G3" s="114"/>
      <c r="H3" s="114"/>
    </row>
    <row r="4" spans="1:8" ht="24.25" customHeight="1">
      <c r="F4" s="113" t="s">
        <v>44</v>
      </c>
      <c r="G4" s="113"/>
      <c r="H4" s="113"/>
    </row>
    <row r="5" spans="1:8" ht="32.9" customHeight="1">
      <c r="A5" s="2" t="s">
        <v>185</v>
      </c>
      <c r="B5" s="2" t="s">
        <v>186</v>
      </c>
      <c r="C5" s="2" t="s">
        <v>148</v>
      </c>
      <c r="D5" s="2" t="s">
        <v>187</v>
      </c>
      <c r="E5" s="2" t="s">
        <v>188</v>
      </c>
      <c r="F5" s="2" t="s">
        <v>189</v>
      </c>
      <c r="G5" s="2" t="s">
        <v>190</v>
      </c>
      <c r="H5" s="2" t="s">
        <v>191</v>
      </c>
    </row>
    <row r="6" spans="1:8" ht="26.15" customHeight="1">
      <c r="A6" s="2"/>
      <c r="B6" s="49" t="s">
        <v>148</v>
      </c>
      <c r="C6" s="53">
        <v>88529.352400000003</v>
      </c>
      <c r="D6" s="53">
        <v>80997.122399999993</v>
      </c>
      <c r="E6" s="53">
        <v>7532.23</v>
      </c>
      <c r="F6" s="53"/>
      <c r="G6" s="49"/>
      <c r="H6" s="49"/>
    </row>
    <row r="7" spans="1:8" ht="26.15" customHeight="1">
      <c r="A7" s="64" t="s">
        <v>166</v>
      </c>
      <c r="B7" s="64" t="s">
        <v>167</v>
      </c>
      <c r="C7" s="63">
        <v>88529.352400000003</v>
      </c>
      <c r="D7" s="63">
        <v>80997.122399999993</v>
      </c>
      <c r="E7" s="63">
        <v>7532.23</v>
      </c>
      <c r="F7" s="63"/>
      <c r="G7" s="61"/>
      <c r="H7" s="61"/>
    </row>
    <row r="8" spans="1:8" ht="26.15" customHeight="1">
      <c r="A8" s="64" t="s">
        <v>168</v>
      </c>
      <c r="B8" s="64" t="s">
        <v>169</v>
      </c>
      <c r="C8" s="63">
        <v>88529.352400000003</v>
      </c>
      <c r="D8" s="63">
        <v>80997.122399999993</v>
      </c>
      <c r="E8" s="63">
        <v>7532.23</v>
      </c>
      <c r="F8" s="63"/>
      <c r="G8" s="61"/>
      <c r="H8" s="61"/>
    </row>
    <row r="9" spans="1:8" ht="26.15" customHeight="1">
      <c r="A9" s="64" t="s">
        <v>192</v>
      </c>
      <c r="B9" s="61" t="s">
        <v>193</v>
      </c>
      <c r="C9" s="63">
        <v>72778.092399999994</v>
      </c>
      <c r="D9" s="63">
        <v>65245.862399999998</v>
      </c>
      <c r="E9" s="63">
        <v>7532.23</v>
      </c>
      <c r="F9" s="63"/>
      <c r="G9" s="61"/>
      <c r="H9" s="61"/>
    </row>
    <row r="10" spans="1:8" ht="26.15" customHeight="1">
      <c r="A10" s="64" t="s">
        <v>194</v>
      </c>
      <c r="B10" s="61" t="s">
        <v>195</v>
      </c>
      <c r="C10" s="63">
        <v>921.77160000000003</v>
      </c>
      <c r="D10" s="63">
        <v>920.77160000000003</v>
      </c>
      <c r="E10" s="63">
        <v>1</v>
      </c>
      <c r="F10" s="63"/>
      <c r="G10" s="61"/>
      <c r="H10" s="61"/>
    </row>
    <row r="11" spans="1:8" ht="26.15" customHeight="1">
      <c r="A11" s="65" t="s">
        <v>196</v>
      </c>
      <c r="B11" s="67" t="s">
        <v>197</v>
      </c>
      <c r="C11" s="66">
        <v>920.77160000000003</v>
      </c>
      <c r="D11" s="66">
        <v>920.77160000000003</v>
      </c>
      <c r="E11" s="66"/>
      <c r="F11" s="66"/>
      <c r="G11" s="67"/>
      <c r="H11" s="67"/>
    </row>
    <row r="12" spans="1:8" ht="26.15" customHeight="1">
      <c r="A12" s="65" t="s">
        <v>198</v>
      </c>
      <c r="B12" s="67" t="s">
        <v>199</v>
      </c>
      <c r="C12" s="66">
        <v>1</v>
      </c>
      <c r="D12" s="66"/>
      <c r="E12" s="66">
        <v>1</v>
      </c>
      <c r="F12" s="66"/>
      <c r="G12" s="67"/>
      <c r="H12" s="67"/>
    </row>
    <row r="13" spans="1:8" ht="26.15" customHeight="1">
      <c r="A13" s="64" t="s">
        <v>200</v>
      </c>
      <c r="B13" s="61" t="s">
        <v>201</v>
      </c>
      <c r="C13" s="63">
        <v>71856.320800000001</v>
      </c>
      <c r="D13" s="63">
        <v>64325.090799999998</v>
      </c>
      <c r="E13" s="63">
        <v>7531.23</v>
      </c>
      <c r="F13" s="63"/>
      <c r="G13" s="61"/>
      <c r="H13" s="61"/>
    </row>
    <row r="14" spans="1:8" ht="26.15" customHeight="1">
      <c r="A14" s="65" t="s">
        <v>202</v>
      </c>
      <c r="B14" s="67" t="s">
        <v>203</v>
      </c>
      <c r="C14" s="66">
        <v>71856.320800000001</v>
      </c>
      <c r="D14" s="66">
        <v>64325.090799999998</v>
      </c>
      <c r="E14" s="66">
        <v>7531.23</v>
      </c>
      <c r="F14" s="66"/>
      <c r="G14" s="67"/>
      <c r="H14" s="67"/>
    </row>
    <row r="15" spans="1:8" ht="26.15" customHeight="1">
      <c r="A15" s="64" t="s">
        <v>204</v>
      </c>
      <c r="B15" s="61" t="s">
        <v>205</v>
      </c>
      <c r="C15" s="63">
        <v>7205.79</v>
      </c>
      <c r="D15" s="63">
        <v>7205.79</v>
      </c>
      <c r="E15" s="63"/>
      <c r="F15" s="63"/>
      <c r="G15" s="61"/>
      <c r="H15" s="61"/>
    </row>
    <row r="16" spans="1:8" ht="26.15" customHeight="1">
      <c r="A16" s="64" t="s">
        <v>206</v>
      </c>
      <c r="B16" s="61" t="s">
        <v>207</v>
      </c>
      <c r="C16" s="63">
        <v>7205.79</v>
      </c>
      <c r="D16" s="63">
        <v>7205.79</v>
      </c>
      <c r="E16" s="63"/>
      <c r="F16" s="63"/>
      <c r="G16" s="61"/>
      <c r="H16" s="61"/>
    </row>
    <row r="17" spans="1:8" ht="26.15" customHeight="1">
      <c r="A17" s="65" t="s">
        <v>208</v>
      </c>
      <c r="B17" s="67" t="s">
        <v>209</v>
      </c>
      <c r="C17" s="66">
        <v>7205.79</v>
      </c>
      <c r="D17" s="66">
        <v>7205.79</v>
      </c>
      <c r="E17" s="66"/>
      <c r="F17" s="66"/>
      <c r="G17" s="67"/>
      <c r="H17" s="67"/>
    </row>
    <row r="18" spans="1:8" ht="26.15" customHeight="1">
      <c r="A18" s="64" t="s">
        <v>210</v>
      </c>
      <c r="B18" s="61" t="s">
        <v>211</v>
      </c>
      <c r="C18" s="63">
        <v>3148.33</v>
      </c>
      <c r="D18" s="63">
        <v>3148.33</v>
      </c>
      <c r="E18" s="63"/>
      <c r="F18" s="63"/>
      <c r="G18" s="61"/>
      <c r="H18" s="61"/>
    </row>
    <row r="19" spans="1:8" ht="26.15" customHeight="1">
      <c r="A19" s="64" t="s">
        <v>212</v>
      </c>
      <c r="B19" s="61" t="s">
        <v>213</v>
      </c>
      <c r="C19" s="63">
        <v>3148.33</v>
      </c>
      <c r="D19" s="63">
        <v>3148.33</v>
      </c>
      <c r="E19" s="63"/>
      <c r="F19" s="63"/>
      <c r="G19" s="61"/>
      <c r="H19" s="61"/>
    </row>
    <row r="20" spans="1:8" ht="26.15" customHeight="1">
      <c r="A20" s="65" t="s">
        <v>214</v>
      </c>
      <c r="B20" s="67" t="s">
        <v>215</v>
      </c>
      <c r="C20" s="66">
        <v>50.42</v>
      </c>
      <c r="D20" s="66">
        <v>50.42</v>
      </c>
      <c r="E20" s="66"/>
      <c r="F20" s="66"/>
      <c r="G20" s="67"/>
      <c r="H20" s="67"/>
    </row>
    <row r="21" spans="1:8" ht="26.15" customHeight="1">
      <c r="A21" s="65" t="s">
        <v>216</v>
      </c>
      <c r="B21" s="67" t="s">
        <v>217</v>
      </c>
      <c r="C21" s="66">
        <v>3097.91</v>
      </c>
      <c r="D21" s="66">
        <v>3097.91</v>
      </c>
      <c r="E21" s="66"/>
      <c r="F21" s="66"/>
      <c r="G21" s="67"/>
      <c r="H21" s="67"/>
    </row>
    <row r="22" spans="1:8" ht="26.15" customHeight="1">
      <c r="A22" s="64" t="s">
        <v>218</v>
      </c>
      <c r="B22" s="61" t="s">
        <v>219</v>
      </c>
      <c r="C22" s="63">
        <v>5397.14</v>
      </c>
      <c r="D22" s="63">
        <v>5397.14</v>
      </c>
      <c r="E22" s="63"/>
      <c r="F22" s="63"/>
      <c r="G22" s="61"/>
      <c r="H22" s="61"/>
    </row>
    <row r="23" spans="1:8" ht="26.15" customHeight="1">
      <c r="A23" s="64" t="s">
        <v>220</v>
      </c>
      <c r="B23" s="61" t="s">
        <v>221</v>
      </c>
      <c r="C23" s="63">
        <v>5397.14</v>
      </c>
      <c r="D23" s="63">
        <v>5397.14</v>
      </c>
      <c r="E23" s="63"/>
      <c r="F23" s="63"/>
      <c r="G23" s="61"/>
      <c r="H23" s="61"/>
    </row>
    <row r="24" spans="1:8" ht="26.15" customHeight="1">
      <c r="A24" s="65" t="s">
        <v>222</v>
      </c>
      <c r="B24" s="67" t="s">
        <v>223</v>
      </c>
      <c r="C24" s="66">
        <v>5397.14</v>
      </c>
      <c r="D24" s="66">
        <v>5397.14</v>
      </c>
      <c r="E24" s="66"/>
      <c r="F24" s="66"/>
      <c r="G24" s="67"/>
      <c r="H24" s="67"/>
    </row>
  </sheetData>
  <mergeCells count="3">
    <mergeCell ref="A2:H2"/>
    <mergeCell ref="A3:H3"/>
    <mergeCell ref="F4:H4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5"/>
  <sheetViews>
    <sheetView zoomScale="70" zoomScaleNormal="70" zoomScalePageLayoutView="80" workbookViewId="0">
      <selection activeCell="I26" sqref="I26"/>
    </sheetView>
  </sheetViews>
  <sheetFormatPr defaultColWidth="10" defaultRowHeight="14"/>
  <cols>
    <col min="1" max="1" width="5.26953125" customWidth="1"/>
    <col min="2" max="2" width="5.7265625" customWidth="1"/>
    <col min="3" max="3" width="7" customWidth="1"/>
    <col min="4" max="4" width="16.90625" customWidth="1"/>
    <col min="5" max="5" width="44" customWidth="1"/>
    <col min="6" max="6" width="15.453125" customWidth="1"/>
    <col min="7" max="14" width="14.6328125" customWidth="1"/>
    <col min="15" max="16" width="16.36328125" customWidth="1"/>
    <col min="17" max="17" width="12.36328125" customWidth="1"/>
    <col min="18" max="18" width="15.453125" customWidth="1"/>
    <col min="19" max="20" width="14.6328125" customWidth="1"/>
    <col min="21" max="22" width="9.7265625" customWidth="1"/>
  </cols>
  <sheetData>
    <row r="1" spans="1:20" ht="16.399999999999999" customHeight="1">
      <c r="A1" s="1"/>
    </row>
    <row r="2" spans="1:20" ht="42.25" customHeight="1">
      <c r="A2" s="108" t="s">
        <v>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33.6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spans="1:20" ht="25.9" customHeight="1">
      <c r="P4" s="113" t="s">
        <v>44</v>
      </c>
      <c r="Q4" s="113"/>
      <c r="R4" s="113"/>
      <c r="S4" s="113"/>
      <c r="T4" s="113"/>
    </row>
    <row r="5" spans="1:20" ht="27.65" customHeight="1">
      <c r="A5" s="112" t="s">
        <v>224</v>
      </c>
      <c r="B5" s="112"/>
      <c r="C5" s="112"/>
      <c r="D5" s="112" t="s">
        <v>225</v>
      </c>
      <c r="E5" s="112" t="s">
        <v>226</v>
      </c>
      <c r="F5" s="112" t="s">
        <v>227</v>
      </c>
      <c r="G5" s="112" t="s">
        <v>228</v>
      </c>
      <c r="H5" s="112" t="s">
        <v>229</v>
      </c>
      <c r="I5" s="112" t="s">
        <v>230</v>
      </c>
      <c r="J5" s="112" t="s">
        <v>231</v>
      </c>
      <c r="K5" s="112" t="s">
        <v>232</v>
      </c>
      <c r="L5" s="112" t="s">
        <v>233</v>
      </c>
      <c r="M5" s="112" t="s">
        <v>234</v>
      </c>
      <c r="N5" s="112" t="s">
        <v>235</v>
      </c>
      <c r="O5" s="112" t="s">
        <v>236</v>
      </c>
      <c r="P5" s="112" t="s">
        <v>237</v>
      </c>
      <c r="Q5" s="112" t="s">
        <v>238</v>
      </c>
      <c r="R5" s="112" t="s">
        <v>239</v>
      </c>
      <c r="S5" s="112" t="s">
        <v>240</v>
      </c>
      <c r="T5" s="112" t="s">
        <v>241</v>
      </c>
    </row>
    <row r="6" spans="1:20" ht="30.25" customHeight="1">
      <c r="A6" s="2" t="s">
        <v>242</v>
      </c>
      <c r="B6" s="2" t="s">
        <v>243</v>
      </c>
      <c r="C6" s="2" t="s">
        <v>244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</row>
    <row r="7" spans="1:20" ht="27.65" customHeight="1">
      <c r="A7" s="49"/>
      <c r="B7" s="49"/>
      <c r="C7" s="49"/>
      <c r="D7" s="49"/>
      <c r="E7" s="49" t="s">
        <v>148</v>
      </c>
      <c r="F7" s="53">
        <v>88529.352400000003</v>
      </c>
      <c r="G7" s="53">
        <v>80859.262400000007</v>
      </c>
      <c r="H7" s="53">
        <v>7013.28</v>
      </c>
      <c r="I7" s="53"/>
      <c r="J7" s="53"/>
      <c r="K7" s="53"/>
      <c r="L7" s="53"/>
      <c r="M7" s="53"/>
      <c r="N7" s="53"/>
      <c r="O7" s="53">
        <v>656.81</v>
      </c>
      <c r="P7" s="53"/>
      <c r="Q7" s="53"/>
      <c r="R7" s="53"/>
      <c r="S7" s="53"/>
      <c r="T7" s="53"/>
    </row>
    <row r="8" spans="1:20" ht="26.15" customHeight="1">
      <c r="A8" s="49"/>
      <c r="B8" s="49"/>
      <c r="C8" s="49"/>
      <c r="D8" s="50" t="s">
        <v>166</v>
      </c>
      <c r="E8" s="50" t="s">
        <v>167</v>
      </c>
      <c r="F8" s="53">
        <v>88529.352400000003</v>
      </c>
      <c r="G8" s="53">
        <v>80859.262400000007</v>
      </c>
      <c r="H8" s="53">
        <v>7013.28</v>
      </c>
      <c r="I8" s="53"/>
      <c r="J8" s="53"/>
      <c r="K8" s="53"/>
      <c r="L8" s="53"/>
      <c r="M8" s="53"/>
      <c r="N8" s="53"/>
      <c r="O8" s="53">
        <v>656.81</v>
      </c>
      <c r="P8" s="53"/>
      <c r="Q8" s="53"/>
      <c r="R8" s="53"/>
      <c r="S8" s="53"/>
      <c r="T8" s="53"/>
    </row>
    <row r="9" spans="1:20" ht="26.15" customHeight="1">
      <c r="A9" s="49"/>
      <c r="B9" s="49"/>
      <c r="C9" s="49"/>
      <c r="D9" s="50">
        <v>203001</v>
      </c>
      <c r="E9" s="50" t="s">
        <v>169</v>
      </c>
      <c r="F9" s="53">
        <v>88529.352400000003</v>
      </c>
      <c r="G9" s="53">
        <v>80859.262400000007</v>
      </c>
      <c r="H9" s="53">
        <v>7013.28</v>
      </c>
      <c r="I9" s="53"/>
      <c r="J9" s="53"/>
      <c r="K9" s="53"/>
      <c r="L9" s="53"/>
      <c r="M9" s="53"/>
      <c r="N9" s="53"/>
      <c r="O9" s="53">
        <v>656.81</v>
      </c>
      <c r="P9" s="53"/>
      <c r="Q9" s="53"/>
      <c r="R9" s="53"/>
      <c r="S9" s="53"/>
      <c r="T9" s="53"/>
    </row>
    <row r="10" spans="1:20" ht="26.15" customHeight="1">
      <c r="A10" s="3">
        <v>205</v>
      </c>
      <c r="B10" s="3"/>
      <c r="C10" s="3"/>
      <c r="D10" s="51">
        <v>203001</v>
      </c>
      <c r="E10" s="51" t="s">
        <v>245</v>
      </c>
      <c r="F10" s="4">
        <f>F11+F14</f>
        <v>72778.092399999994</v>
      </c>
      <c r="G10" s="4">
        <f t="shared" ref="G10:T10" si="0">G11+G14</f>
        <v>65108.002400000005</v>
      </c>
      <c r="H10" s="4">
        <f t="shared" si="0"/>
        <v>7013.28</v>
      </c>
      <c r="I10" s="4">
        <f t="shared" si="0"/>
        <v>0</v>
      </c>
      <c r="J10" s="4">
        <f t="shared" si="0"/>
        <v>0</v>
      </c>
      <c r="K10" s="4">
        <f t="shared" si="0"/>
        <v>0</v>
      </c>
      <c r="L10" s="4">
        <f t="shared" si="0"/>
        <v>0</v>
      </c>
      <c r="M10" s="4">
        <f t="shared" si="0"/>
        <v>0</v>
      </c>
      <c r="N10" s="4">
        <f t="shared" si="0"/>
        <v>0</v>
      </c>
      <c r="O10" s="4">
        <f t="shared" si="0"/>
        <v>656.81</v>
      </c>
      <c r="P10" s="4">
        <f t="shared" si="0"/>
        <v>0</v>
      </c>
      <c r="Q10" s="4">
        <f t="shared" si="0"/>
        <v>0</v>
      </c>
      <c r="R10" s="4">
        <f t="shared" si="0"/>
        <v>0</v>
      </c>
      <c r="S10" s="4">
        <f t="shared" si="0"/>
        <v>0</v>
      </c>
      <c r="T10" s="4">
        <f t="shared" si="0"/>
        <v>0</v>
      </c>
    </row>
    <row r="11" spans="1:20" ht="26.15" customHeight="1">
      <c r="A11" s="3">
        <v>205</v>
      </c>
      <c r="B11" s="5" t="s">
        <v>246</v>
      </c>
      <c r="C11" s="3"/>
      <c r="D11" s="51">
        <v>203001</v>
      </c>
      <c r="E11" s="51" t="s">
        <v>247</v>
      </c>
      <c r="F11" s="4">
        <f>F12+F13</f>
        <v>921.77160000000003</v>
      </c>
      <c r="G11" s="4">
        <f t="shared" ref="G11:T11" si="1">G12+G13</f>
        <v>845.78160000000003</v>
      </c>
      <c r="H11" s="4">
        <f t="shared" si="1"/>
        <v>75.989999999999995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1"/>
        <v>0</v>
      </c>
      <c r="P11" s="4">
        <f t="shared" si="1"/>
        <v>0</v>
      </c>
      <c r="Q11" s="4">
        <f t="shared" si="1"/>
        <v>0</v>
      </c>
      <c r="R11" s="4">
        <f t="shared" si="1"/>
        <v>0</v>
      </c>
      <c r="S11" s="4">
        <f t="shared" si="1"/>
        <v>0</v>
      </c>
      <c r="T11" s="4">
        <f t="shared" si="1"/>
        <v>0</v>
      </c>
    </row>
    <row r="12" spans="1:20" ht="26.15" customHeight="1">
      <c r="A12" s="5" t="s">
        <v>248</v>
      </c>
      <c r="B12" s="5" t="s">
        <v>246</v>
      </c>
      <c r="C12" s="5" t="s">
        <v>246</v>
      </c>
      <c r="D12" s="51">
        <v>203001</v>
      </c>
      <c r="E12" s="3" t="s">
        <v>249</v>
      </c>
      <c r="F12" s="4">
        <v>920.77160000000003</v>
      </c>
      <c r="G12" s="4">
        <v>845.78160000000003</v>
      </c>
      <c r="H12" s="4">
        <v>74.989999999999995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26.15" customHeight="1">
      <c r="A13" s="5" t="s">
        <v>248</v>
      </c>
      <c r="B13" s="5" t="s">
        <v>246</v>
      </c>
      <c r="C13" s="5" t="s">
        <v>250</v>
      </c>
      <c r="D13" s="51">
        <v>203001</v>
      </c>
      <c r="E13" s="3" t="s">
        <v>251</v>
      </c>
      <c r="F13" s="4">
        <v>1</v>
      </c>
      <c r="G13" s="4"/>
      <c r="H13" s="4">
        <v>1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26.15" customHeight="1">
      <c r="A14" s="5" t="s">
        <v>248</v>
      </c>
      <c r="B14" s="5" t="s">
        <v>252</v>
      </c>
      <c r="C14" s="5"/>
      <c r="D14" s="51">
        <v>203001</v>
      </c>
      <c r="E14" s="3" t="s">
        <v>253</v>
      </c>
      <c r="F14" s="4">
        <v>71856.320800000001</v>
      </c>
      <c r="G14" s="4">
        <v>64262.220800000003</v>
      </c>
      <c r="H14" s="4">
        <v>6937.29</v>
      </c>
      <c r="I14" s="4"/>
      <c r="J14" s="4"/>
      <c r="K14" s="4"/>
      <c r="L14" s="4"/>
      <c r="M14" s="4"/>
      <c r="N14" s="4"/>
      <c r="O14" s="4">
        <v>656.81</v>
      </c>
      <c r="P14" s="4"/>
      <c r="Q14" s="4"/>
      <c r="R14" s="4"/>
      <c r="S14" s="4"/>
      <c r="T14" s="4"/>
    </row>
    <row r="15" spans="1:20" ht="26.15" customHeight="1">
      <c r="A15" s="5" t="s">
        <v>248</v>
      </c>
      <c r="B15" s="5" t="s">
        <v>252</v>
      </c>
      <c r="C15" s="5" t="s">
        <v>250</v>
      </c>
      <c r="D15" s="51">
        <v>203001</v>
      </c>
      <c r="E15" s="3" t="s">
        <v>254</v>
      </c>
      <c r="F15" s="4">
        <v>71856.320800000001</v>
      </c>
      <c r="G15" s="4">
        <v>64262.220800000003</v>
      </c>
      <c r="H15" s="4">
        <v>6937.29</v>
      </c>
      <c r="I15" s="4"/>
      <c r="J15" s="4"/>
      <c r="K15" s="4"/>
      <c r="L15" s="4"/>
      <c r="M15" s="4"/>
      <c r="N15" s="4"/>
      <c r="O15" s="4">
        <v>656.81</v>
      </c>
      <c r="P15" s="4"/>
      <c r="Q15" s="4"/>
      <c r="R15" s="4"/>
      <c r="S15" s="4"/>
      <c r="T15" s="4"/>
    </row>
    <row r="16" spans="1:20" ht="26.15" customHeight="1">
      <c r="A16" s="5">
        <v>208</v>
      </c>
      <c r="B16" s="5"/>
      <c r="C16" s="5"/>
      <c r="D16" s="51">
        <v>203001</v>
      </c>
      <c r="E16" s="3" t="s">
        <v>255</v>
      </c>
      <c r="F16" s="4">
        <v>7205.79</v>
      </c>
      <c r="G16" s="4">
        <v>7205.79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26.15" customHeight="1">
      <c r="A17" s="5">
        <v>208</v>
      </c>
      <c r="B17" s="5" t="s">
        <v>256</v>
      </c>
      <c r="C17" s="5"/>
      <c r="D17" s="51">
        <v>203001</v>
      </c>
      <c r="E17" s="3" t="s">
        <v>257</v>
      </c>
      <c r="F17" s="4">
        <v>7205.79</v>
      </c>
      <c r="G17" s="4">
        <v>7205.79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26.15" customHeight="1">
      <c r="A18" s="5" t="s">
        <v>258</v>
      </c>
      <c r="B18" s="5" t="s">
        <v>256</v>
      </c>
      <c r="C18" s="5" t="s">
        <v>256</v>
      </c>
      <c r="D18" s="51">
        <v>203001</v>
      </c>
      <c r="E18" s="3" t="s">
        <v>259</v>
      </c>
      <c r="F18" s="4">
        <v>7205.79</v>
      </c>
      <c r="G18" s="4">
        <v>7205.79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26.15" customHeight="1">
      <c r="A19" s="5">
        <v>210</v>
      </c>
      <c r="B19" s="5"/>
      <c r="C19" s="5"/>
      <c r="D19" s="51">
        <v>203001</v>
      </c>
      <c r="E19" s="3" t="s">
        <v>260</v>
      </c>
      <c r="F19" s="4">
        <v>3148.33</v>
      </c>
      <c r="G19" s="4">
        <v>3148.33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26.15" customHeight="1">
      <c r="A20" s="5">
        <v>210</v>
      </c>
      <c r="B20" s="5">
        <v>11</v>
      </c>
      <c r="C20" s="5"/>
      <c r="D20" s="51">
        <v>203001</v>
      </c>
      <c r="E20" s="3" t="s">
        <v>261</v>
      </c>
      <c r="F20" s="4">
        <v>3148.33</v>
      </c>
      <c r="G20" s="4">
        <v>3148.33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26.15" customHeight="1">
      <c r="A21" s="5" t="s">
        <v>262</v>
      </c>
      <c r="B21" s="5" t="s">
        <v>263</v>
      </c>
      <c r="C21" s="5" t="s">
        <v>246</v>
      </c>
      <c r="D21" s="51">
        <v>203001</v>
      </c>
      <c r="E21" s="3" t="s">
        <v>264</v>
      </c>
      <c r="F21" s="4">
        <v>50.42</v>
      </c>
      <c r="G21" s="4">
        <v>50.42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26.15" customHeight="1">
      <c r="A22" s="5" t="s">
        <v>262</v>
      </c>
      <c r="B22" s="5" t="s">
        <v>263</v>
      </c>
      <c r="C22" s="5" t="s">
        <v>252</v>
      </c>
      <c r="D22" s="51">
        <v>203001</v>
      </c>
      <c r="E22" s="3" t="s">
        <v>265</v>
      </c>
      <c r="F22" s="4">
        <v>3097.91</v>
      </c>
      <c r="G22" s="4">
        <v>3097.91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26.15" customHeight="1">
      <c r="A23" s="5">
        <v>221</v>
      </c>
      <c r="B23" s="5"/>
      <c r="C23" s="5"/>
      <c r="D23" s="51">
        <v>203001</v>
      </c>
      <c r="E23" s="3" t="s">
        <v>266</v>
      </c>
      <c r="F23" s="4">
        <v>5397.14</v>
      </c>
      <c r="G23" s="4">
        <v>5397.14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26.15" customHeight="1">
      <c r="A24" s="5">
        <v>221</v>
      </c>
      <c r="B24" s="5" t="s">
        <v>252</v>
      </c>
      <c r="C24" s="5"/>
      <c r="D24" s="51">
        <v>203001</v>
      </c>
      <c r="E24" s="3" t="s">
        <v>267</v>
      </c>
      <c r="F24" s="4">
        <v>5397.14</v>
      </c>
      <c r="G24" s="4">
        <v>5397.14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26.15" customHeight="1">
      <c r="A25" s="5" t="s">
        <v>268</v>
      </c>
      <c r="B25" s="5" t="s">
        <v>252</v>
      </c>
      <c r="C25" s="5" t="s">
        <v>246</v>
      </c>
      <c r="D25" s="51">
        <v>203001</v>
      </c>
      <c r="E25" s="3" t="s">
        <v>269</v>
      </c>
      <c r="F25" s="4">
        <v>5397.14</v>
      </c>
      <c r="G25" s="4">
        <v>5397.14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4"/>
  <sheetViews>
    <sheetView topLeftCell="C1" zoomScale="50" zoomScaleNormal="50" workbookViewId="0">
      <selection activeCell="M39" sqref="M39"/>
    </sheetView>
  </sheetViews>
  <sheetFormatPr defaultColWidth="10" defaultRowHeight="14"/>
  <cols>
    <col min="1" max="1" width="5.26953125" style="41" customWidth="1"/>
    <col min="2" max="2" width="5.7265625" customWidth="1"/>
    <col min="3" max="3" width="7" customWidth="1"/>
    <col min="4" max="4" width="17.453125" style="41" customWidth="1"/>
    <col min="5" max="5" width="45.26953125" customWidth="1"/>
    <col min="6" max="6" width="18.7265625" customWidth="1"/>
    <col min="7" max="10" width="17.453125" customWidth="1"/>
    <col min="11" max="11" width="17.7265625" customWidth="1"/>
    <col min="12" max="16" width="17.453125" customWidth="1"/>
    <col min="17" max="17" width="16.36328125" customWidth="1"/>
    <col min="18" max="18" width="12.36328125" customWidth="1"/>
    <col min="19" max="19" width="15.453125" customWidth="1"/>
    <col min="20" max="20" width="16.7265625" customWidth="1"/>
    <col min="21" max="21" width="14.6328125" customWidth="1"/>
    <col min="22" max="23" width="9.7265625" customWidth="1"/>
  </cols>
  <sheetData>
    <row r="1" spans="1:21" ht="16.399999999999999" customHeight="1">
      <c r="A1" s="72"/>
    </row>
    <row r="2" spans="1:21" ht="49.15" customHeight="1">
      <c r="A2" s="108" t="s">
        <v>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</row>
    <row r="3" spans="1:21" ht="33.6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21" ht="26.65" customHeight="1">
      <c r="Q4" s="113" t="s">
        <v>44</v>
      </c>
      <c r="R4" s="113"/>
      <c r="S4" s="113"/>
      <c r="T4" s="113"/>
      <c r="U4" s="113"/>
    </row>
    <row r="5" spans="1:21" ht="29.25" customHeight="1">
      <c r="A5" s="112" t="s">
        <v>224</v>
      </c>
      <c r="B5" s="112"/>
      <c r="C5" s="112"/>
      <c r="D5" s="112" t="s">
        <v>225</v>
      </c>
      <c r="E5" s="112" t="s">
        <v>226</v>
      </c>
      <c r="F5" s="112" t="s">
        <v>270</v>
      </c>
      <c r="G5" s="112" t="s">
        <v>187</v>
      </c>
      <c r="H5" s="112"/>
      <c r="I5" s="112"/>
      <c r="J5" s="112"/>
      <c r="K5" s="112" t="s">
        <v>188</v>
      </c>
      <c r="L5" s="112"/>
      <c r="M5" s="112"/>
      <c r="N5" s="112"/>
      <c r="O5" s="112"/>
      <c r="P5" s="112"/>
      <c r="Q5" s="112"/>
      <c r="R5" s="112"/>
      <c r="S5" s="112"/>
      <c r="T5" s="112"/>
      <c r="U5" s="112"/>
    </row>
    <row r="6" spans="1:21" ht="43.9" customHeight="1">
      <c r="A6" s="2" t="s">
        <v>242</v>
      </c>
      <c r="B6" s="2" t="s">
        <v>243</v>
      </c>
      <c r="C6" s="2" t="s">
        <v>244</v>
      </c>
      <c r="D6" s="112"/>
      <c r="E6" s="112"/>
      <c r="F6" s="112"/>
      <c r="G6" s="2" t="s">
        <v>148</v>
      </c>
      <c r="H6" s="2" t="s">
        <v>271</v>
      </c>
      <c r="I6" s="2" t="s">
        <v>272</v>
      </c>
      <c r="J6" s="2" t="s">
        <v>236</v>
      </c>
      <c r="K6" s="2" t="s">
        <v>148</v>
      </c>
      <c r="L6" s="2" t="s">
        <v>273</v>
      </c>
      <c r="M6" s="2" t="s">
        <v>274</v>
      </c>
      <c r="N6" s="2" t="s">
        <v>275</v>
      </c>
      <c r="O6" s="2" t="s">
        <v>238</v>
      </c>
      <c r="P6" s="2" t="s">
        <v>276</v>
      </c>
      <c r="Q6" s="2" t="s">
        <v>277</v>
      </c>
      <c r="R6" s="2" t="s">
        <v>278</v>
      </c>
      <c r="S6" s="2" t="s">
        <v>234</v>
      </c>
      <c r="T6" s="2" t="s">
        <v>237</v>
      </c>
      <c r="U6" s="2" t="s">
        <v>241</v>
      </c>
    </row>
    <row r="7" spans="1:21" ht="28.5" customHeight="1">
      <c r="A7" s="2"/>
      <c r="B7" s="49"/>
      <c r="C7" s="49"/>
      <c r="D7" s="2"/>
      <c r="E7" s="49" t="s">
        <v>148</v>
      </c>
      <c r="F7" s="53">
        <v>88529.352400000003</v>
      </c>
      <c r="G7" s="53">
        <v>80997.122399999993</v>
      </c>
      <c r="H7" s="53">
        <v>80859.262400000007</v>
      </c>
      <c r="I7" s="53">
        <v>74.989999999999995</v>
      </c>
      <c r="J7" s="53">
        <v>62.87</v>
      </c>
      <c r="K7" s="53">
        <v>7532.23</v>
      </c>
      <c r="L7" s="53"/>
      <c r="M7" s="53">
        <v>6938.29</v>
      </c>
      <c r="N7" s="53">
        <v>593.94000000000005</v>
      </c>
      <c r="O7" s="53"/>
      <c r="P7" s="53"/>
      <c r="Q7" s="53"/>
      <c r="R7" s="53"/>
      <c r="S7" s="53"/>
      <c r="T7" s="53"/>
      <c r="U7" s="53"/>
    </row>
    <row r="8" spans="1:21" ht="26.15" customHeight="1">
      <c r="A8" s="2"/>
      <c r="B8" s="49"/>
      <c r="C8" s="49"/>
      <c r="D8" s="2" t="s">
        <v>166</v>
      </c>
      <c r="E8" s="50" t="s">
        <v>167</v>
      </c>
      <c r="F8" s="74">
        <v>88529.352400000003</v>
      </c>
      <c r="G8" s="53">
        <v>80997.122399999993</v>
      </c>
      <c r="H8" s="53">
        <v>80859.262400000007</v>
      </c>
      <c r="I8" s="53">
        <v>74.989999999999995</v>
      </c>
      <c r="J8" s="53">
        <v>62.87</v>
      </c>
      <c r="K8" s="53">
        <v>7532.23</v>
      </c>
      <c r="L8" s="53">
        <v>0</v>
      </c>
      <c r="M8" s="53">
        <v>6938.29</v>
      </c>
      <c r="N8" s="53">
        <v>593.94000000000005</v>
      </c>
      <c r="O8" s="53"/>
      <c r="P8" s="53"/>
      <c r="Q8" s="53"/>
      <c r="R8" s="53"/>
      <c r="S8" s="53"/>
      <c r="T8" s="53"/>
      <c r="U8" s="53"/>
    </row>
    <row r="9" spans="1:21" ht="26.15" customHeight="1">
      <c r="A9" s="2"/>
      <c r="B9" s="49"/>
      <c r="C9" s="49"/>
      <c r="D9" s="2" t="s">
        <v>168</v>
      </c>
      <c r="E9" s="50" t="s">
        <v>169</v>
      </c>
      <c r="F9" s="74">
        <v>88529.352400000003</v>
      </c>
      <c r="G9" s="53">
        <v>80997.122399999993</v>
      </c>
      <c r="H9" s="53">
        <v>80859.262400000007</v>
      </c>
      <c r="I9" s="53">
        <v>74.989999999999995</v>
      </c>
      <c r="J9" s="53">
        <v>62.87</v>
      </c>
      <c r="K9" s="53">
        <v>7532.23</v>
      </c>
      <c r="L9" s="53">
        <v>0</v>
      </c>
      <c r="M9" s="53">
        <v>6938.29</v>
      </c>
      <c r="N9" s="53">
        <v>593.94000000000005</v>
      </c>
      <c r="O9" s="53"/>
      <c r="P9" s="53"/>
      <c r="Q9" s="53"/>
      <c r="R9" s="53"/>
      <c r="S9" s="53"/>
      <c r="T9" s="53"/>
      <c r="U9" s="53"/>
    </row>
    <row r="10" spans="1:21" ht="26.15" customHeight="1">
      <c r="A10" s="5">
        <v>205</v>
      </c>
      <c r="B10" s="3"/>
      <c r="C10" s="3"/>
      <c r="D10" s="5">
        <v>203001</v>
      </c>
      <c r="E10" s="51" t="s">
        <v>245</v>
      </c>
      <c r="F10" s="68">
        <f>F11+F14</f>
        <v>72778.092399999994</v>
      </c>
      <c r="G10" s="68">
        <f t="shared" ref="G10:T10" si="0">G11+G14</f>
        <v>65245.862399999998</v>
      </c>
      <c r="H10" s="68">
        <f t="shared" si="0"/>
        <v>65108.002400000005</v>
      </c>
      <c r="I10" s="68">
        <f t="shared" si="0"/>
        <v>74.989999999999995</v>
      </c>
      <c r="J10" s="68">
        <f t="shared" si="0"/>
        <v>62.87</v>
      </c>
      <c r="K10" s="68">
        <f t="shared" si="0"/>
        <v>7532.23</v>
      </c>
      <c r="L10" s="68">
        <f t="shared" si="0"/>
        <v>0</v>
      </c>
      <c r="M10" s="68">
        <f t="shared" si="0"/>
        <v>6938.29</v>
      </c>
      <c r="N10" s="68">
        <f t="shared" si="0"/>
        <v>593.94000000000005</v>
      </c>
      <c r="O10" s="68">
        <f t="shared" si="0"/>
        <v>0</v>
      </c>
      <c r="P10" s="68">
        <f t="shared" si="0"/>
        <v>0</v>
      </c>
      <c r="Q10" s="68">
        <f t="shared" si="0"/>
        <v>0</v>
      </c>
      <c r="R10" s="68">
        <f t="shared" si="0"/>
        <v>0</v>
      </c>
      <c r="S10" s="68">
        <f t="shared" si="0"/>
        <v>0</v>
      </c>
      <c r="T10" s="68">
        <f t="shared" si="0"/>
        <v>0</v>
      </c>
      <c r="U10" s="4"/>
    </row>
    <row r="11" spans="1:21" ht="26.15" customHeight="1">
      <c r="A11" s="5">
        <v>205</v>
      </c>
      <c r="B11" s="5" t="s">
        <v>246</v>
      </c>
      <c r="C11" s="3"/>
      <c r="D11" s="5">
        <v>203001</v>
      </c>
      <c r="E11" s="51" t="s">
        <v>247</v>
      </c>
      <c r="F11" s="68">
        <f>F12+F13</f>
        <v>921.77160000000003</v>
      </c>
      <c r="G11" s="68">
        <f t="shared" ref="G11:U11" si="1">G12+G13</f>
        <v>920.77160000000003</v>
      </c>
      <c r="H11" s="68">
        <f t="shared" si="1"/>
        <v>845.78160000000003</v>
      </c>
      <c r="I11" s="68">
        <f t="shared" si="1"/>
        <v>74.989999999999995</v>
      </c>
      <c r="J11" s="68">
        <f t="shared" si="1"/>
        <v>0</v>
      </c>
      <c r="K11" s="68">
        <f t="shared" si="1"/>
        <v>1</v>
      </c>
      <c r="L11" s="68">
        <f t="shared" si="1"/>
        <v>0</v>
      </c>
      <c r="M11" s="68">
        <f t="shared" si="1"/>
        <v>1</v>
      </c>
      <c r="N11" s="68">
        <f t="shared" si="1"/>
        <v>0</v>
      </c>
      <c r="O11" s="68">
        <f t="shared" si="1"/>
        <v>0</v>
      </c>
      <c r="P11" s="68">
        <f t="shared" si="1"/>
        <v>0</v>
      </c>
      <c r="Q11" s="68">
        <f t="shared" si="1"/>
        <v>0</v>
      </c>
      <c r="R11" s="68">
        <f t="shared" si="1"/>
        <v>0</v>
      </c>
      <c r="S11" s="68">
        <f t="shared" si="1"/>
        <v>0</v>
      </c>
      <c r="T11" s="68">
        <f t="shared" si="1"/>
        <v>0</v>
      </c>
      <c r="U11" s="68">
        <f t="shared" si="1"/>
        <v>0</v>
      </c>
    </row>
    <row r="12" spans="1:21" ht="26.15" customHeight="1">
      <c r="A12" s="5" t="s">
        <v>248</v>
      </c>
      <c r="B12" s="5" t="s">
        <v>246</v>
      </c>
      <c r="C12" s="5" t="s">
        <v>246</v>
      </c>
      <c r="D12" s="5">
        <v>203001</v>
      </c>
      <c r="E12" s="3" t="s">
        <v>249</v>
      </c>
      <c r="F12" s="68">
        <v>920.77160000000003</v>
      </c>
      <c r="G12" s="4">
        <v>920.77160000000003</v>
      </c>
      <c r="H12" s="4">
        <v>845.78160000000003</v>
      </c>
      <c r="I12" s="4">
        <v>74.989999999999995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6.15" customHeight="1">
      <c r="A13" s="5" t="s">
        <v>248</v>
      </c>
      <c r="B13" s="5" t="s">
        <v>246</v>
      </c>
      <c r="C13" s="5" t="s">
        <v>250</v>
      </c>
      <c r="D13" s="5">
        <v>203001</v>
      </c>
      <c r="E13" s="3" t="s">
        <v>251</v>
      </c>
      <c r="F13" s="68">
        <v>1</v>
      </c>
      <c r="G13" s="4"/>
      <c r="H13" s="4"/>
      <c r="I13" s="4"/>
      <c r="J13" s="4"/>
      <c r="K13" s="4">
        <v>1</v>
      </c>
      <c r="L13" s="4"/>
      <c r="M13" s="4">
        <v>1</v>
      </c>
      <c r="N13" s="4"/>
      <c r="O13" s="4"/>
      <c r="P13" s="4"/>
      <c r="Q13" s="4"/>
      <c r="R13" s="4"/>
      <c r="S13" s="4"/>
      <c r="T13" s="4"/>
      <c r="U13" s="4"/>
    </row>
    <row r="14" spans="1:21" ht="26.15" customHeight="1">
      <c r="A14" s="5" t="s">
        <v>248</v>
      </c>
      <c r="B14" s="5" t="s">
        <v>252</v>
      </c>
      <c r="C14" s="5"/>
      <c r="D14" s="5">
        <v>203001</v>
      </c>
      <c r="E14" s="3" t="s">
        <v>253</v>
      </c>
      <c r="F14" s="68">
        <f>F15</f>
        <v>71856.320800000001</v>
      </c>
      <c r="G14" s="68">
        <f t="shared" ref="G14:U14" si="2">G15</f>
        <v>64325.090799999998</v>
      </c>
      <c r="H14" s="68">
        <f t="shared" si="2"/>
        <v>64262.220800000003</v>
      </c>
      <c r="I14" s="68">
        <f t="shared" si="2"/>
        <v>0</v>
      </c>
      <c r="J14" s="68">
        <f t="shared" si="2"/>
        <v>62.87</v>
      </c>
      <c r="K14" s="68">
        <f t="shared" si="2"/>
        <v>7531.23</v>
      </c>
      <c r="L14" s="68">
        <f t="shared" si="2"/>
        <v>0</v>
      </c>
      <c r="M14" s="68">
        <f t="shared" si="2"/>
        <v>6937.29</v>
      </c>
      <c r="N14" s="68">
        <f t="shared" si="2"/>
        <v>593.94000000000005</v>
      </c>
      <c r="O14" s="68">
        <f t="shared" si="2"/>
        <v>0</v>
      </c>
      <c r="P14" s="68">
        <f t="shared" si="2"/>
        <v>0</v>
      </c>
      <c r="Q14" s="68">
        <f t="shared" si="2"/>
        <v>0</v>
      </c>
      <c r="R14" s="68">
        <f t="shared" si="2"/>
        <v>0</v>
      </c>
      <c r="S14" s="68">
        <f t="shared" si="2"/>
        <v>0</v>
      </c>
      <c r="T14" s="68">
        <f t="shared" si="2"/>
        <v>0</v>
      </c>
      <c r="U14" s="68">
        <f t="shared" si="2"/>
        <v>0</v>
      </c>
    </row>
    <row r="15" spans="1:21" ht="26.15" customHeight="1">
      <c r="A15" s="5" t="s">
        <v>248</v>
      </c>
      <c r="B15" s="5" t="s">
        <v>252</v>
      </c>
      <c r="C15" s="5" t="s">
        <v>250</v>
      </c>
      <c r="D15" s="5">
        <v>203001</v>
      </c>
      <c r="E15" s="3" t="s">
        <v>254</v>
      </c>
      <c r="F15" s="68">
        <v>71856.320800000001</v>
      </c>
      <c r="G15" s="4">
        <v>64325.090799999998</v>
      </c>
      <c r="H15" s="4">
        <v>64262.220800000003</v>
      </c>
      <c r="I15" s="4"/>
      <c r="J15" s="4">
        <v>62.87</v>
      </c>
      <c r="K15" s="4">
        <v>7531.23</v>
      </c>
      <c r="L15" s="4"/>
      <c r="M15" s="4">
        <v>6937.29</v>
      </c>
      <c r="N15" s="4">
        <v>593.94000000000005</v>
      </c>
      <c r="O15" s="4"/>
      <c r="P15" s="4"/>
      <c r="Q15" s="4"/>
      <c r="R15" s="4"/>
      <c r="S15" s="4"/>
      <c r="T15" s="4"/>
      <c r="U15" s="4"/>
    </row>
    <row r="16" spans="1:21" ht="26.15" customHeight="1">
      <c r="A16" s="5">
        <v>208</v>
      </c>
      <c r="B16" s="5"/>
      <c r="C16" s="5"/>
      <c r="D16" s="5">
        <v>203001</v>
      </c>
      <c r="E16" s="3" t="s">
        <v>255</v>
      </c>
      <c r="F16" s="68">
        <f>F17</f>
        <v>7205.79</v>
      </c>
      <c r="G16" s="68">
        <f t="shared" ref="G16:H16" si="3">G17</f>
        <v>7205.79</v>
      </c>
      <c r="H16" s="68">
        <f t="shared" si="3"/>
        <v>7205.79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26.15" customHeight="1">
      <c r="A17" s="5">
        <v>208</v>
      </c>
      <c r="B17" s="5" t="s">
        <v>256</v>
      </c>
      <c r="C17" s="5"/>
      <c r="D17" s="5">
        <v>203001</v>
      </c>
      <c r="E17" s="3" t="s">
        <v>257</v>
      </c>
      <c r="F17" s="68">
        <f>F18</f>
        <v>7205.79</v>
      </c>
      <c r="G17" s="68">
        <f t="shared" ref="G17:H17" si="4">G18</f>
        <v>7205.79</v>
      </c>
      <c r="H17" s="68">
        <f t="shared" si="4"/>
        <v>7205.79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26.15" customHeight="1">
      <c r="A18" s="5" t="s">
        <v>258</v>
      </c>
      <c r="B18" s="5" t="s">
        <v>256</v>
      </c>
      <c r="C18" s="5" t="s">
        <v>256</v>
      </c>
      <c r="D18" s="5">
        <v>203001</v>
      </c>
      <c r="E18" s="3" t="s">
        <v>259</v>
      </c>
      <c r="F18" s="68">
        <v>7205.79</v>
      </c>
      <c r="G18" s="4">
        <v>7205.79</v>
      </c>
      <c r="H18" s="4">
        <v>7205.79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26.15" customHeight="1">
      <c r="A19" s="5">
        <v>210</v>
      </c>
      <c r="B19" s="5"/>
      <c r="C19" s="5"/>
      <c r="D19" s="5">
        <v>203001</v>
      </c>
      <c r="E19" s="3" t="s">
        <v>260</v>
      </c>
      <c r="F19" s="68">
        <f>F20</f>
        <v>3148.33</v>
      </c>
      <c r="G19" s="68">
        <f t="shared" ref="G19:H19" si="5">G20</f>
        <v>3148.33</v>
      </c>
      <c r="H19" s="68">
        <f t="shared" si="5"/>
        <v>3148.33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26.15" customHeight="1">
      <c r="A20" s="5">
        <v>210</v>
      </c>
      <c r="B20" s="5">
        <v>11</v>
      </c>
      <c r="C20" s="5"/>
      <c r="D20" s="5">
        <v>203001</v>
      </c>
      <c r="E20" s="3" t="s">
        <v>261</v>
      </c>
      <c r="F20" s="68">
        <f>F21+F22</f>
        <v>3148.33</v>
      </c>
      <c r="G20" s="68">
        <f t="shared" ref="G20:H20" si="6">G21+G22</f>
        <v>3148.33</v>
      </c>
      <c r="H20" s="68">
        <f t="shared" si="6"/>
        <v>3148.33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26.15" customHeight="1">
      <c r="A21" s="5" t="s">
        <v>262</v>
      </c>
      <c r="B21" s="5" t="s">
        <v>263</v>
      </c>
      <c r="C21" s="5" t="s">
        <v>246</v>
      </c>
      <c r="D21" s="5">
        <v>203001</v>
      </c>
      <c r="E21" s="3" t="s">
        <v>264</v>
      </c>
      <c r="F21" s="68">
        <v>50.42</v>
      </c>
      <c r="G21" s="4">
        <v>50.42</v>
      </c>
      <c r="H21" s="4">
        <v>50.42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26.15" customHeight="1">
      <c r="A22" s="5" t="s">
        <v>262</v>
      </c>
      <c r="B22" s="5" t="s">
        <v>263</v>
      </c>
      <c r="C22" s="5" t="s">
        <v>252</v>
      </c>
      <c r="D22" s="5">
        <v>203001</v>
      </c>
      <c r="E22" s="3" t="s">
        <v>265</v>
      </c>
      <c r="F22" s="68">
        <v>3097.91</v>
      </c>
      <c r="G22" s="4">
        <v>3097.91</v>
      </c>
      <c r="H22" s="4">
        <v>3097.91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26.15" customHeight="1">
      <c r="A23" s="5">
        <v>221</v>
      </c>
      <c r="B23" s="5"/>
      <c r="C23" s="5"/>
      <c r="D23" s="5">
        <v>203001</v>
      </c>
      <c r="E23" s="3" t="s">
        <v>266</v>
      </c>
      <c r="F23" s="68">
        <f>F24</f>
        <v>5397.14</v>
      </c>
      <c r="G23" s="68">
        <f t="shared" ref="G23:H23" si="7">G24</f>
        <v>5397.14</v>
      </c>
      <c r="H23" s="68">
        <f t="shared" si="7"/>
        <v>5397.14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26.15" customHeight="1">
      <c r="A24" s="5">
        <v>221</v>
      </c>
      <c r="B24" s="5" t="s">
        <v>252</v>
      </c>
      <c r="C24" s="5"/>
      <c r="D24" s="5">
        <v>203001</v>
      </c>
      <c r="E24" s="3" t="s">
        <v>267</v>
      </c>
      <c r="F24" s="68">
        <f>F25</f>
        <v>5397.14</v>
      </c>
      <c r="G24" s="68">
        <f t="shared" ref="G24:H24" si="8">G25</f>
        <v>5397.14</v>
      </c>
      <c r="H24" s="68">
        <f t="shared" si="8"/>
        <v>5397.14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26.15" customHeight="1">
      <c r="A25" s="5" t="s">
        <v>268</v>
      </c>
      <c r="B25" s="5" t="s">
        <v>252</v>
      </c>
      <c r="C25" s="5" t="s">
        <v>246</v>
      </c>
      <c r="D25" s="5">
        <v>203001</v>
      </c>
      <c r="E25" s="3" t="s">
        <v>269</v>
      </c>
      <c r="F25" s="68">
        <v>5397.14</v>
      </c>
      <c r="G25" s="4">
        <v>5397.14</v>
      </c>
      <c r="H25" s="4">
        <v>5397.14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6.399999999999999" customHeight="1"/>
    <row r="27" spans="1:21" ht="16.399999999999999" customHeight="1"/>
    <row r="28" spans="1:21" ht="16.399999999999999" customHeight="1"/>
    <row r="29" spans="1:21" ht="26.15" customHeight="1">
      <c r="H29" s="1"/>
      <c r="I29" s="102"/>
    </row>
    <row r="30" spans="1:21" ht="26.15" customHeight="1">
      <c r="H30" s="1"/>
      <c r="I30" s="102"/>
    </row>
    <row r="31" spans="1:21" ht="26.15" customHeight="1">
      <c r="H31" s="1"/>
      <c r="I31" s="102"/>
    </row>
    <row r="32" spans="1:21" ht="26.15" customHeight="1">
      <c r="H32" s="1"/>
      <c r="I32" s="102"/>
    </row>
    <row r="33" spans="8:9" ht="26.15" customHeight="1">
      <c r="H33" s="1"/>
      <c r="I33" s="102"/>
    </row>
    <row r="34" spans="8:9" ht="26.15" customHeight="1">
      <c r="H34" s="1"/>
      <c r="I34" s="102"/>
    </row>
    <row r="35" spans="8:9" ht="26.15" customHeight="1">
      <c r="H35" s="1"/>
      <c r="I35" s="102"/>
    </row>
    <row r="36" spans="8:9" ht="26.15" customHeight="1">
      <c r="H36" s="1"/>
      <c r="I36" s="102"/>
    </row>
    <row r="37" spans="8:9" ht="26.15" customHeight="1">
      <c r="H37" s="1"/>
      <c r="I37" s="102"/>
    </row>
    <row r="38" spans="8:9" ht="26.15" customHeight="1">
      <c r="H38" s="1"/>
      <c r="I38" s="102"/>
    </row>
    <row r="39" spans="8:9" ht="26.15" customHeight="1">
      <c r="H39" s="1"/>
      <c r="I39" s="102"/>
    </row>
    <row r="40" spans="8:9" ht="26.15" customHeight="1">
      <c r="H40" s="1"/>
      <c r="I40" s="102"/>
    </row>
    <row r="41" spans="8:9" ht="26.15" customHeight="1">
      <c r="H41" s="1"/>
      <c r="I41" s="102"/>
    </row>
    <row r="42" spans="8:9" ht="26.15" customHeight="1">
      <c r="H42" s="1"/>
      <c r="I42" s="102"/>
    </row>
    <row r="43" spans="8:9" ht="26.15" customHeight="1">
      <c r="H43" s="1"/>
      <c r="I43" s="102"/>
    </row>
    <row r="44" spans="8:9" ht="16.399999999999999" customHeight="1">
      <c r="H44" s="1"/>
      <c r="I44" s="1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topLeftCell="D1" workbookViewId="0">
      <selection activeCell="D15" sqref="D15"/>
    </sheetView>
  </sheetViews>
  <sheetFormatPr defaultColWidth="10" defaultRowHeight="14"/>
  <cols>
    <col min="1" max="1" width="14.36328125" customWidth="1"/>
    <col min="2" max="2" width="17.453125" customWidth="1"/>
    <col min="3" max="3" width="51.7265625" customWidth="1"/>
    <col min="4" max="4" width="12.90625" customWidth="1"/>
    <col min="5" max="14" width="13.26953125" customWidth="1"/>
    <col min="15" max="15" width="16.36328125" customWidth="1"/>
    <col min="16" max="16" width="12.36328125" customWidth="1"/>
    <col min="17" max="17" width="15.453125" customWidth="1"/>
    <col min="18" max="18" width="16.7265625" customWidth="1"/>
    <col min="19" max="19" width="14.6328125" customWidth="1"/>
    <col min="20" max="21" width="9.7265625" customWidth="1"/>
  </cols>
  <sheetData>
    <row r="1" spans="1:19" ht="16.399999999999999" customHeight="1">
      <c r="A1" s="1"/>
    </row>
    <row r="2" spans="1:19" ht="40.5" customHeight="1">
      <c r="B2" s="108" t="s">
        <v>9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ht="2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4" spans="1:19" ht="19.899999999999999" customHeight="1">
      <c r="O4" s="113" t="s">
        <v>44</v>
      </c>
      <c r="P4" s="113"/>
      <c r="Q4" s="113"/>
      <c r="R4" s="113"/>
      <c r="S4" s="113"/>
    </row>
    <row r="5" spans="1:19" ht="26.65" customHeight="1">
      <c r="A5" s="112" t="s">
        <v>279</v>
      </c>
      <c r="B5" s="112" t="s">
        <v>280</v>
      </c>
      <c r="C5" s="112" t="s">
        <v>281</v>
      </c>
      <c r="D5" s="112" t="s">
        <v>148</v>
      </c>
      <c r="E5" s="112" t="s">
        <v>282</v>
      </c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 t="s">
        <v>142</v>
      </c>
    </row>
    <row r="6" spans="1:19" ht="24.25" customHeight="1">
      <c r="A6" s="112"/>
      <c r="B6" s="112"/>
      <c r="C6" s="112"/>
      <c r="D6" s="112"/>
      <c r="E6" s="112" t="s">
        <v>151</v>
      </c>
      <c r="F6" s="112"/>
      <c r="G6" s="112"/>
      <c r="H6" s="112"/>
      <c r="I6" s="112"/>
      <c r="J6" s="112"/>
      <c r="K6" s="112" t="s">
        <v>152</v>
      </c>
      <c r="L6" s="112" t="s">
        <v>153</v>
      </c>
      <c r="M6" s="112" t="s">
        <v>154</v>
      </c>
      <c r="N6" s="112" t="s">
        <v>155</v>
      </c>
      <c r="O6" s="112" t="s">
        <v>283</v>
      </c>
      <c r="P6" s="112"/>
      <c r="Q6" s="112"/>
      <c r="R6" s="112" t="s">
        <v>162</v>
      </c>
      <c r="S6" s="112"/>
    </row>
    <row r="7" spans="1:19" ht="38.9" customHeight="1">
      <c r="A7" s="112"/>
      <c r="B7" s="112"/>
      <c r="C7" s="112"/>
      <c r="D7" s="112"/>
      <c r="E7" s="2" t="s">
        <v>150</v>
      </c>
      <c r="F7" s="2" t="s">
        <v>173</v>
      </c>
      <c r="G7" s="2" t="s">
        <v>284</v>
      </c>
      <c r="H7" s="2" t="s">
        <v>285</v>
      </c>
      <c r="I7" s="2" t="s">
        <v>175</v>
      </c>
      <c r="J7" s="2" t="s">
        <v>176</v>
      </c>
      <c r="K7" s="112"/>
      <c r="L7" s="112"/>
      <c r="M7" s="112"/>
      <c r="N7" s="112"/>
      <c r="O7" s="2" t="s">
        <v>163</v>
      </c>
      <c r="P7" s="2" t="s">
        <v>164</v>
      </c>
      <c r="Q7" s="2" t="s">
        <v>165</v>
      </c>
      <c r="R7" s="112"/>
      <c r="S7" s="112"/>
    </row>
    <row r="8" spans="1:19" ht="22.4" customHeight="1">
      <c r="A8" s="2"/>
      <c r="B8" s="2"/>
      <c r="C8" s="2" t="s">
        <v>148</v>
      </c>
      <c r="D8" s="74">
        <v>80997.122399999993</v>
      </c>
      <c r="E8" s="74">
        <v>80997.122399999993</v>
      </c>
      <c r="F8" s="74">
        <v>80997.122399999993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</row>
    <row r="9" spans="1:19" ht="26.15" customHeight="1">
      <c r="A9" s="3"/>
      <c r="B9" s="50" t="s">
        <v>166</v>
      </c>
      <c r="C9" s="50" t="s">
        <v>167</v>
      </c>
      <c r="D9" s="74">
        <v>80997.122399999993</v>
      </c>
      <c r="E9" s="74">
        <v>80997.122399999993</v>
      </c>
      <c r="F9" s="74">
        <v>80997.122399999993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</row>
    <row r="10" spans="1:19" ht="26.15" customHeight="1">
      <c r="A10" s="49"/>
      <c r="B10" s="64" t="s">
        <v>168</v>
      </c>
      <c r="C10" s="64" t="s">
        <v>169</v>
      </c>
      <c r="D10" s="74">
        <v>80997.122399999993</v>
      </c>
      <c r="E10" s="74">
        <v>80997.122399999993</v>
      </c>
      <c r="F10" s="74">
        <v>80997.122399999993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</row>
    <row r="11" spans="1:19" ht="26.15" customHeight="1">
      <c r="A11" s="3" t="s">
        <v>286</v>
      </c>
      <c r="B11" s="65" t="s">
        <v>287</v>
      </c>
      <c r="C11" s="67" t="s">
        <v>288</v>
      </c>
      <c r="D11" s="4">
        <v>60507.602400000003</v>
      </c>
      <c r="E11" s="4">
        <v>60507.602400000003</v>
      </c>
      <c r="F11" s="4">
        <v>60507.602400000003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26.15" customHeight="1">
      <c r="A12" s="3" t="s">
        <v>286</v>
      </c>
      <c r="B12" s="65" t="s">
        <v>287</v>
      </c>
      <c r="C12" s="67" t="s">
        <v>289</v>
      </c>
      <c r="D12" s="4">
        <v>11457.25</v>
      </c>
      <c r="E12" s="4">
        <v>11457.25</v>
      </c>
      <c r="F12" s="4">
        <v>11457.25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26.15" customHeight="1">
      <c r="A13" s="3" t="s">
        <v>290</v>
      </c>
      <c r="B13" s="65" t="s">
        <v>287</v>
      </c>
      <c r="C13" s="67" t="s">
        <v>291</v>
      </c>
      <c r="D13" s="4">
        <v>74.989999999999995</v>
      </c>
      <c r="E13" s="4">
        <v>74.989999999999995</v>
      </c>
      <c r="F13" s="4">
        <v>74.989999999999995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26.15" customHeight="1">
      <c r="A14" s="3" t="s">
        <v>286</v>
      </c>
      <c r="B14" s="65" t="s">
        <v>287</v>
      </c>
      <c r="C14" s="67" t="s">
        <v>292</v>
      </c>
      <c r="D14" s="4">
        <v>62.87</v>
      </c>
      <c r="E14" s="4">
        <v>62.87</v>
      </c>
      <c r="F14" s="4">
        <v>62.87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26.15" customHeight="1">
      <c r="A15" s="3" t="s">
        <v>286</v>
      </c>
      <c r="B15" s="65" t="s">
        <v>287</v>
      </c>
      <c r="C15" s="67" t="s">
        <v>293</v>
      </c>
      <c r="D15" s="4">
        <v>3497.27</v>
      </c>
      <c r="E15" s="4">
        <v>3497.27</v>
      </c>
      <c r="F15" s="4">
        <v>3497.27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26.15" customHeight="1">
      <c r="A16" s="3" t="s">
        <v>286</v>
      </c>
      <c r="B16" s="65" t="s">
        <v>287</v>
      </c>
      <c r="C16" s="67" t="s">
        <v>269</v>
      </c>
      <c r="D16" s="4">
        <v>5397.14</v>
      </c>
      <c r="E16" s="4">
        <v>5397.14</v>
      </c>
      <c r="F16" s="4">
        <v>5397.14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ht="16.399999999999999" customHeight="1"/>
  </sheetData>
  <mergeCells count="16">
    <mergeCell ref="B2:S2"/>
    <mergeCell ref="A3:S3"/>
    <mergeCell ref="O4:S4"/>
    <mergeCell ref="E5:R5"/>
    <mergeCell ref="E6:J6"/>
    <mergeCell ref="O6:Q6"/>
    <mergeCell ref="A5:A7"/>
    <mergeCell ref="B5:B7"/>
    <mergeCell ref="C5:C7"/>
    <mergeCell ref="D5:D7"/>
    <mergeCell ref="K6:K7"/>
    <mergeCell ref="L6:L7"/>
    <mergeCell ref="M6:M7"/>
    <mergeCell ref="N6:N7"/>
    <mergeCell ref="R6:R7"/>
    <mergeCell ref="S5:S7"/>
  </mergeCells>
  <phoneticPr fontId="45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31"/>
  <sheetViews>
    <sheetView zoomScale="60" zoomScaleNormal="60" workbookViewId="0">
      <selection activeCell="L23" sqref="L23"/>
    </sheetView>
  </sheetViews>
  <sheetFormatPr defaultColWidth="10" defaultRowHeight="14"/>
  <cols>
    <col min="1" max="1" width="8.6328125" style="41" customWidth="1"/>
    <col min="2" max="2" width="8.36328125" customWidth="1"/>
    <col min="3" max="3" width="10.453125" customWidth="1"/>
    <col min="4" max="4" width="14.36328125" style="41" customWidth="1"/>
    <col min="5" max="5" width="43" customWidth="1"/>
    <col min="6" max="7" width="13.08984375" customWidth="1"/>
    <col min="8" max="8" width="18.90625" customWidth="1"/>
    <col min="9" max="9" width="12" customWidth="1"/>
    <col min="10" max="12" width="16.453125" customWidth="1"/>
    <col min="13" max="13" width="21" customWidth="1"/>
    <col min="14" max="14" width="13.26953125" customWidth="1"/>
    <col min="15" max="16" width="19.90625" customWidth="1"/>
    <col min="17" max="19" width="13.26953125" customWidth="1"/>
    <col min="20" max="20" width="11.36328125" customWidth="1"/>
    <col min="21" max="21" width="12.36328125" customWidth="1"/>
    <col min="22" max="22" width="13.26953125" customWidth="1"/>
    <col min="23" max="23" width="11.453125" customWidth="1"/>
    <col min="24" max="24" width="10.90625" customWidth="1"/>
    <col min="25" max="25" width="12" customWidth="1"/>
    <col min="26" max="26" width="16.36328125" customWidth="1"/>
    <col min="27" max="30" width="13.26953125" customWidth="1"/>
    <col min="31" max="32" width="9.7265625" customWidth="1"/>
  </cols>
  <sheetData>
    <row r="1" spans="1:30" ht="16.399999999999999" customHeight="1">
      <c r="A1" s="72"/>
      <c r="D1" s="72"/>
    </row>
    <row r="2" spans="1:30" ht="39.65" customHeight="1">
      <c r="D2" s="108" t="s">
        <v>10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</row>
    <row r="3" spans="1:30" ht="33.65" customHeight="1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0" ht="19" customHeight="1">
      <c r="AA4" s="113" t="s">
        <v>44</v>
      </c>
      <c r="AB4" s="113"/>
      <c r="AC4" s="113"/>
      <c r="AD4" s="113"/>
    </row>
    <row r="5" spans="1:30" ht="26.65" customHeight="1">
      <c r="A5" s="112" t="s">
        <v>224</v>
      </c>
      <c r="B5" s="112"/>
      <c r="C5" s="112"/>
      <c r="D5" s="112" t="s">
        <v>280</v>
      </c>
      <c r="E5" s="112" t="s">
        <v>281</v>
      </c>
      <c r="F5" s="112" t="s">
        <v>294</v>
      </c>
      <c r="G5" s="112" t="s">
        <v>295</v>
      </c>
      <c r="H5" s="112" t="s">
        <v>296</v>
      </c>
      <c r="I5" s="112" t="s">
        <v>297</v>
      </c>
      <c r="J5" s="112" t="s">
        <v>298</v>
      </c>
      <c r="K5" s="112" t="s">
        <v>299</v>
      </c>
      <c r="L5" s="112" t="s">
        <v>300</v>
      </c>
      <c r="M5" s="112" t="s">
        <v>301</v>
      </c>
      <c r="N5" s="112"/>
      <c r="O5" s="112" t="s">
        <v>282</v>
      </c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 t="s">
        <v>142</v>
      </c>
    </row>
    <row r="6" spans="1:30" ht="24.25" customHeight="1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 t="s">
        <v>171</v>
      </c>
      <c r="N6" s="2" t="s">
        <v>302</v>
      </c>
      <c r="O6" s="112" t="s">
        <v>150</v>
      </c>
      <c r="P6" s="112" t="s">
        <v>151</v>
      </c>
      <c r="Q6" s="112"/>
      <c r="R6" s="112"/>
      <c r="S6" s="112"/>
      <c r="T6" s="112"/>
      <c r="U6" s="112"/>
      <c r="V6" s="112" t="s">
        <v>152</v>
      </c>
      <c r="W6" s="112" t="s">
        <v>153</v>
      </c>
      <c r="X6" s="112" t="s">
        <v>154</v>
      </c>
      <c r="Y6" s="112" t="s">
        <v>155</v>
      </c>
      <c r="Z6" s="112" t="s">
        <v>283</v>
      </c>
      <c r="AA6" s="112"/>
      <c r="AB6" s="112"/>
      <c r="AC6" s="112" t="s">
        <v>162</v>
      </c>
      <c r="AD6" s="112"/>
    </row>
    <row r="7" spans="1:30" ht="39.65" customHeight="1">
      <c r="A7" s="2" t="s">
        <v>242</v>
      </c>
      <c r="B7" s="2" t="s">
        <v>243</v>
      </c>
      <c r="C7" s="2" t="s">
        <v>244</v>
      </c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73" t="s">
        <v>303</v>
      </c>
      <c r="O7" s="112"/>
      <c r="P7" s="2" t="s">
        <v>150</v>
      </c>
      <c r="Q7" s="2" t="s">
        <v>173</v>
      </c>
      <c r="R7" s="2" t="s">
        <v>284</v>
      </c>
      <c r="S7" s="2" t="s">
        <v>174</v>
      </c>
      <c r="T7" s="2" t="s">
        <v>175</v>
      </c>
      <c r="U7" s="2" t="s">
        <v>176</v>
      </c>
      <c r="V7" s="112"/>
      <c r="W7" s="112"/>
      <c r="X7" s="112"/>
      <c r="Y7" s="112"/>
      <c r="Z7" s="2" t="s">
        <v>163</v>
      </c>
      <c r="AA7" s="2" t="s">
        <v>164</v>
      </c>
      <c r="AB7" s="2" t="s">
        <v>165</v>
      </c>
      <c r="AC7" s="112"/>
      <c r="AD7" s="112"/>
    </row>
    <row r="8" spans="1:30" ht="32.9" customHeight="1">
      <c r="A8" s="5"/>
      <c r="B8" s="3"/>
      <c r="C8" s="3"/>
      <c r="D8" s="2"/>
      <c r="E8" s="49" t="s">
        <v>148</v>
      </c>
      <c r="F8" s="49"/>
      <c r="G8" s="49"/>
      <c r="H8" s="49"/>
      <c r="I8" s="49"/>
      <c r="J8" s="49"/>
      <c r="K8" s="49"/>
      <c r="L8" s="49"/>
      <c r="M8" s="74">
        <v>7532.23</v>
      </c>
      <c r="N8" s="74"/>
      <c r="O8" s="74">
        <v>7532.23</v>
      </c>
      <c r="P8" s="74">
        <v>7532.23</v>
      </c>
      <c r="Q8" s="74">
        <v>7532.23</v>
      </c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</row>
    <row r="9" spans="1:30" ht="26.15" customHeight="1">
      <c r="A9" s="5"/>
      <c r="B9" s="3"/>
      <c r="C9" s="3"/>
      <c r="D9" s="2" t="s">
        <v>304</v>
      </c>
      <c r="E9" s="50" t="s">
        <v>169</v>
      </c>
      <c r="F9" s="3"/>
      <c r="G9" s="3"/>
      <c r="H9" s="3"/>
      <c r="I9" s="3"/>
      <c r="J9" s="3"/>
      <c r="K9" s="3"/>
      <c r="L9" s="3"/>
      <c r="M9" s="74">
        <v>7532.23</v>
      </c>
      <c r="N9" s="74"/>
      <c r="O9" s="74">
        <v>7532.23</v>
      </c>
      <c r="P9" s="53">
        <v>7532.23</v>
      </c>
      <c r="Q9" s="53">
        <v>7532.23</v>
      </c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</row>
    <row r="10" spans="1:30" ht="26.15" customHeight="1">
      <c r="A10" s="5"/>
      <c r="B10" s="3"/>
      <c r="C10" s="3"/>
      <c r="D10" s="2" t="s">
        <v>305</v>
      </c>
      <c r="E10" s="50" t="s">
        <v>306</v>
      </c>
      <c r="F10" s="3"/>
      <c r="G10" s="3"/>
      <c r="H10" s="3"/>
      <c r="I10" s="3"/>
      <c r="J10" s="3"/>
      <c r="K10" s="3"/>
      <c r="L10" s="3"/>
      <c r="M10" s="74">
        <v>7532.23</v>
      </c>
      <c r="N10" s="74"/>
      <c r="O10" s="74">
        <v>7532.23</v>
      </c>
      <c r="P10" s="53">
        <v>7532.23</v>
      </c>
      <c r="Q10" s="53">
        <v>7532.23</v>
      </c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</row>
    <row r="11" spans="1:30" s="71" customFormat="1" ht="26.15" customHeight="1">
      <c r="A11" s="5">
        <v>205</v>
      </c>
      <c r="B11" s="3"/>
      <c r="C11" s="3"/>
      <c r="D11" s="5">
        <v>203001</v>
      </c>
      <c r="E11" s="51" t="s">
        <v>245</v>
      </c>
      <c r="F11" s="51" t="s">
        <v>307</v>
      </c>
      <c r="G11" s="3">
        <v>205</v>
      </c>
      <c r="H11" s="51" t="s">
        <v>245</v>
      </c>
      <c r="I11" s="3"/>
      <c r="J11" s="3"/>
      <c r="K11" s="3"/>
      <c r="L11" s="3"/>
      <c r="M11" s="68">
        <v>7532.23</v>
      </c>
      <c r="N11" s="68"/>
      <c r="O11" s="68">
        <v>7532.23</v>
      </c>
      <c r="P11" s="68">
        <v>7532.23</v>
      </c>
      <c r="Q11" s="68">
        <v>7532.23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71" customFormat="1" ht="26.15" customHeight="1">
      <c r="A12" s="5">
        <v>205</v>
      </c>
      <c r="B12" s="5" t="s">
        <v>246</v>
      </c>
      <c r="C12" s="3"/>
      <c r="D12" s="5">
        <v>203001</v>
      </c>
      <c r="E12" s="51" t="s">
        <v>247</v>
      </c>
      <c r="F12" s="51" t="s">
        <v>307</v>
      </c>
      <c r="G12" s="3">
        <v>20501</v>
      </c>
      <c r="H12" s="51" t="s">
        <v>247</v>
      </c>
      <c r="I12" s="3"/>
      <c r="J12" s="3"/>
      <c r="K12" s="3"/>
      <c r="L12" s="3"/>
      <c r="M12" s="68">
        <v>1</v>
      </c>
      <c r="N12" s="68"/>
      <c r="O12" s="68">
        <v>1</v>
      </c>
      <c r="P12" s="4">
        <v>1</v>
      </c>
      <c r="Q12" s="4">
        <v>1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71" customFormat="1" ht="30.25" customHeight="1">
      <c r="A13" s="5" t="s">
        <v>248</v>
      </c>
      <c r="B13" s="5" t="s">
        <v>246</v>
      </c>
      <c r="C13" s="5" t="s">
        <v>250</v>
      </c>
      <c r="D13" s="5" t="s">
        <v>287</v>
      </c>
      <c r="E13" s="3" t="s">
        <v>308</v>
      </c>
      <c r="F13" s="51" t="s">
        <v>307</v>
      </c>
      <c r="G13" s="51" t="s">
        <v>309</v>
      </c>
      <c r="H13" s="51" t="s">
        <v>310</v>
      </c>
      <c r="I13" s="51" t="s">
        <v>311</v>
      </c>
      <c r="J13" s="51"/>
      <c r="K13" s="51"/>
      <c r="L13" s="51"/>
      <c r="M13" s="68">
        <v>1</v>
      </c>
      <c r="N13" s="4"/>
      <c r="O13" s="4">
        <v>1</v>
      </c>
      <c r="P13" s="4">
        <v>1</v>
      </c>
      <c r="Q13" s="4">
        <v>1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71" customFormat="1" ht="30.25" customHeight="1">
      <c r="A14" s="5" t="s">
        <v>248</v>
      </c>
      <c r="B14" s="5" t="s">
        <v>252</v>
      </c>
      <c r="C14" s="5"/>
      <c r="D14" s="5">
        <v>203001</v>
      </c>
      <c r="E14" s="3" t="s">
        <v>253</v>
      </c>
      <c r="F14" s="51" t="s">
        <v>307</v>
      </c>
      <c r="G14" s="51">
        <v>20502</v>
      </c>
      <c r="H14" s="3" t="s">
        <v>253</v>
      </c>
      <c r="I14" s="51"/>
      <c r="J14" s="51"/>
      <c r="K14" s="51"/>
      <c r="L14" s="51"/>
      <c r="M14" s="68">
        <v>7531.23</v>
      </c>
      <c r="N14" s="4"/>
      <c r="O14" s="4">
        <v>7531.23</v>
      </c>
      <c r="P14" s="4">
        <v>7531.23</v>
      </c>
      <c r="Q14" s="4">
        <v>7531.23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30.25" customHeight="1">
      <c r="A15" s="5" t="s">
        <v>248</v>
      </c>
      <c r="B15" s="5" t="s">
        <v>252</v>
      </c>
      <c r="C15" s="5" t="s">
        <v>250</v>
      </c>
      <c r="D15" s="5" t="s">
        <v>287</v>
      </c>
      <c r="E15" s="3" t="s">
        <v>312</v>
      </c>
      <c r="F15" s="51" t="s">
        <v>307</v>
      </c>
      <c r="G15" s="51" t="s">
        <v>313</v>
      </c>
      <c r="H15" s="51" t="s">
        <v>314</v>
      </c>
      <c r="I15" s="51" t="s">
        <v>311</v>
      </c>
      <c r="J15" s="51"/>
      <c r="K15" s="51"/>
      <c r="L15" s="51"/>
      <c r="M15" s="68">
        <v>22.68</v>
      </c>
      <c r="N15" s="4"/>
      <c r="O15" s="4">
        <v>22.68</v>
      </c>
      <c r="P15" s="4">
        <v>22.68</v>
      </c>
      <c r="Q15" s="4">
        <v>22.68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30.25" customHeight="1">
      <c r="A16" s="5" t="s">
        <v>248</v>
      </c>
      <c r="B16" s="5" t="s">
        <v>252</v>
      </c>
      <c r="C16" s="5" t="s">
        <v>250</v>
      </c>
      <c r="D16" s="5" t="s">
        <v>287</v>
      </c>
      <c r="E16" s="3" t="s">
        <v>315</v>
      </c>
      <c r="F16" s="51" t="s">
        <v>307</v>
      </c>
      <c r="G16" s="51" t="s">
        <v>313</v>
      </c>
      <c r="H16" s="51" t="s">
        <v>314</v>
      </c>
      <c r="I16" s="51" t="s">
        <v>311</v>
      </c>
      <c r="J16" s="51"/>
      <c r="K16" s="51"/>
      <c r="L16" s="51"/>
      <c r="M16" s="68">
        <v>703.67</v>
      </c>
      <c r="N16" s="4"/>
      <c r="O16" s="4">
        <v>703.67</v>
      </c>
      <c r="P16" s="4">
        <v>703.67</v>
      </c>
      <c r="Q16" s="4">
        <v>703.67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30.25" customHeight="1">
      <c r="A17" s="5" t="s">
        <v>248</v>
      </c>
      <c r="B17" s="5" t="s">
        <v>252</v>
      </c>
      <c r="C17" s="5" t="s">
        <v>250</v>
      </c>
      <c r="D17" s="5" t="s">
        <v>287</v>
      </c>
      <c r="E17" s="3" t="s">
        <v>316</v>
      </c>
      <c r="F17" s="51" t="s">
        <v>307</v>
      </c>
      <c r="G17" s="51" t="s">
        <v>313</v>
      </c>
      <c r="H17" s="51" t="s">
        <v>314</v>
      </c>
      <c r="I17" s="51" t="s">
        <v>311</v>
      </c>
      <c r="J17" s="51"/>
      <c r="K17" s="51"/>
      <c r="L17" s="51"/>
      <c r="M17" s="68">
        <v>359.31</v>
      </c>
      <c r="N17" s="4"/>
      <c r="O17" s="4">
        <v>359.31</v>
      </c>
      <c r="P17" s="4">
        <v>359.31</v>
      </c>
      <c r="Q17" s="4">
        <v>359.31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30.25" customHeight="1">
      <c r="A18" s="5" t="s">
        <v>248</v>
      </c>
      <c r="B18" s="5" t="s">
        <v>252</v>
      </c>
      <c r="C18" s="5" t="s">
        <v>250</v>
      </c>
      <c r="D18" s="5" t="s">
        <v>287</v>
      </c>
      <c r="E18" s="3" t="s">
        <v>317</v>
      </c>
      <c r="F18" s="51" t="s">
        <v>307</v>
      </c>
      <c r="G18" s="51" t="s">
        <v>313</v>
      </c>
      <c r="H18" s="51" t="s">
        <v>314</v>
      </c>
      <c r="I18" s="51" t="s">
        <v>311</v>
      </c>
      <c r="J18" s="51"/>
      <c r="K18" s="51"/>
      <c r="L18" s="51"/>
      <c r="M18" s="68">
        <v>562.94000000000005</v>
      </c>
      <c r="N18" s="4"/>
      <c r="O18" s="4">
        <v>562.94000000000005</v>
      </c>
      <c r="P18" s="4">
        <v>562.94000000000005</v>
      </c>
      <c r="Q18" s="4">
        <v>562.94000000000005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30.25" customHeight="1">
      <c r="A19" s="5" t="s">
        <v>248</v>
      </c>
      <c r="B19" s="5" t="s">
        <v>252</v>
      </c>
      <c r="C19" s="5" t="s">
        <v>250</v>
      </c>
      <c r="D19" s="5" t="s">
        <v>287</v>
      </c>
      <c r="E19" s="3" t="s">
        <v>318</v>
      </c>
      <c r="F19" s="51" t="s">
        <v>307</v>
      </c>
      <c r="G19" s="51" t="s">
        <v>313</v>
      </c>
      <c r="H19" s="51" t="s">
        <v>314</v>
      </c>
      <c r="I19" s="51" t="s">
        <v>311</v>
      </c>
      <c r="J19" s="51"/>
      <c r="K19" s="51"/>
      <c r="L19" s="51"/>
      <c r="M19" s="68">
        <v>2</v>
      </c>
      <c r="N19" s="4"/>
      <c r="O19" s="4">
        <v>2</v>
      </c>
      <c r="P19" s="4">
        <v>2</v>
      </c>
      <c r="Q19" s="4">
        <v>2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30.25" customHeight="1">
      <c r="A20" s="5" t="s">
        <v>248</v>
      </c>
      <c r="B20" s="5" t="s">
        <v>252</v>
      </c>
      <c r="C20" s="5" t="s">
        <v>250</v>
      </c>
      <c r="D20" s="5" t="s">
        <v>287</v>
      </c>
      <c r="E20" s="3" t="s">
        <v>319</v>
      </c>
      <c r="F20" s="51" t="s">
        <v>307</v>
      </c>
      <c r="G20" s="51" t="s">
        <v>313</v>
      </c>
      <c r="H20" s="51" t="s">
        <v>314</v>
      </c>
      <c r="I20" s="51" t="s">
        <v>311</v>
      </c>
      <c r="J20" s="51"/>
      <c r="K20" s="51"/>
      <c r="L20" s="51"/>
      <c r="M20" s="68">
        <v>863.37</v>
      </c>
      <c r="N20" s="4"/>
      <c r="O20" s="4">
        <v>863.37</v>
      </c>
      <c r="P20" s="4">
        <v>863.37</v>
      </c>
      <c r="Q20" s="4">
        <v>863.37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30.25" customHeight="1">
      <c r="A21" s="5" t="s">
        <v>248</v>
      </c>
      <c r="B21" s="5" t="s">
        <v>252</v>
      </c>
      <c r="C21" s="5" t="s">
        <v>250</v>
      </c>
      <c r="D21" s="5" t="s">
        <v>287</v>
      </c>
      <c r="E21" s="3" t="s">
        <v>320</v>
      </c>
      <c r="F21" s="51" t="s">
        <v>307</v>
      </c>
      <c r="G21" s="51" t="s">
        <v>313</v>
      </c>
      <c r="H21" s="51" t="s">
        <v>314</v>
      </c>
      <c r="I21" s="51" t="s">
        <v>311</v>
      </c>
      <c r="J21" s="51"/>
      <c r="K21" s="51"/>
      <c r="L21" s="51"/>
      <c r="M21" s="68">
        <v>3.9239999999999999</v>
      </c>
      <c r="N21" s="4"/>
      <c r="O21" s="4">
        <v>3.9239999999999999</v>
      </c>
      <c r="P21" s="4">
        <v>3.9239999999999999</v>
      </c>
      <c r="Q21" s="4">
        <v>3.9239999999999999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30.25" customHeight="1">
      <c r="A22" s="5" t="s">
        <v>248</v>
      </c>
      <c r="B22" s="5" t="s">
        <v>252</v>
      </c>
      <c r="C22" s="5" t="s">
        <v>250</v>
      </c>
      <c r="D22" s="5" t="s">
        <v>287</v>
      </c>
      <c r="E22" s="3" t="s">
        <v>321</v>
      </c>
      <c r="F22" s="51" t="s">
        <v>307</v>
      </c>
      <c r="G22" s="51" t="s">
        <v>313</v>
      </c>
      <c r="H22" s="51" t="s">
        <v>314</v>
      </c>
      <c r="I22" s="51" t="s">
        <v>311</v>
      </c>
      <c r="J22" s="51"/>
      <c r="K22" s="51"/>
      <c r="L22" s="51"/>
      <c r="M22" s="68">
        <v>513.33600000000001</v>
      </c>
      <c r="N22" s="4"/>
      <c r="O22" s="4">
        <v>513.33600000000001</v>
      </c>
      <c r="P22" s="4">
        <v>513.33600000000001</v>
      </c>
      <c r="Q22" s="4">
        <v>513.33600000000001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30.25" customHeight="1">
      <c r="A23" s="5" t="s">
        <v>248</v>
      </c>
      <c r="B23" s="5" t="s">
        <v>252</v>
      </c>
      <c r="C23" s="5" t="s">
        <v>250</v>
      </c>
      <c r="D23" s="5" t="s">
        <v>287</v>
      </c>
      <c r="E23" s="3" t="s">
        <v>322</v>
      </c>
      <c r="F23" s="51" t="s">
        <v>323</v>
      </c>
      <c r="G23" s="51" t="s">
        <v>313</v>
      </c>
      <c r="H23" s="51" t="s">
        <v>314</v>
      </c>
      <c r="I23" s="51"/>
      <c r="J23" s="51"/>
      <c r="K23" s="51"/>
      <c r="L23" s="51"/>
      <c r="M23" s="68">
        <v>38</v>
      </c>
      <c r="N23" s="4"/>
      <c r="O23" s="4">
        <v>38</v>
      </c>
      <c r="P23" s="4">
        <v>38</v>
      </c>
      <c r="Q23" s="4">
        <v>38</v>
      </c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30.25" customHeight="1">
      <c r="A24" s="5" t="s">
        <v>248</v>
      </c>
      <c r="B24" s="5" t="s">
        <v>252</v>
      </c>
      <c r="C24" s="5" t="s">
        <v>250</v>
      </c>
      <c r="D24" s="5" t="s">
        <v>287</v>
      </c>
      <c r="E24" s="3" t="s">
        <v>324</v>
      </c>
      <c r="F24" s="51" t="s">
        <v>323</v>
      </c>
      <c r="G24" s="51" t="s">
        <v>313</v>
      </c>
      <c r="H24" s="51" t="s">
        <v>314</v>
      </c>
      <c r="I24" s="51"/>
      <c r="J24" s="51"/>
      <c r="K24" s="51"/>
      <c r="L24" s="51"/>
      <c r="M24" s="68">
        <v>30</v>
      </c>
      <c r="N24" s="4"/>
      <c r="O24" s="4">
        <v>30</v>
      </c>
      <c r="P24" s="4">
        <v>30</v>
      </c>
      <c r="Q24" s="4">
        <v>30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30.25" customHeight="1">
      <c r="A25" s="5" t="s">
        <v>248</v>
      </c>
      <c r="B25" s="5" t="s">
        <v>252</v>
      </c>
      <c r="C25" s="5" t="s">
        <v>250</v>
      </c>
      <c r="D25" s="5" t="s">
        <v>287</v>
      </c>
      <c r="E25" s="3" t="s">
        <v>325</v>
      </c>
      <c r="F25" s="51" t="s">
        <v>323</v>
      </c>
      <c r="G25" s="51" t="s">
        <v>313</v>
      </c>
      <c r="H25" s="51" t="s">
        <v>314</v>
      </c>
      <c r="I25" s="51"/>
      <c r="J25" s="51"/>
      <c r="K25" s="51"/>
      <c r="L25" s="51"/>
      <c r="M25" s="68">
        <v>3595</v>
      </c>
      <c r="N25" s="4"/>
      <c r="O25" s="4">
        <v>3595</v>
      </c>
      <c r="P25" s="4">
        <v>3595</v>
      </c>
      <c r="Q25" s="4">
        <v>3595</v>
      </c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30.25" customHeight="1">
      <c r="A26" s="5" t="s">
        <v>248</v>
      </c>
      <c r="B26" s="5" t="s">
        <v>252</v>
      </c>
      <c r="C26" s="5" t="s">
        <v>250</v>
      </c>
      <c r="D26" s="5" t="s">
        <v>287</v>
      </c>
      <c r="E26" s="3" t="s">
        <v>326</v>
      </c>
      <c r="F26" s="51" t="s">
        <v>323</v>
      </c>
      <c r="G26" s="51" t="s">
        <v>313</v>
      </c>
      <c r="H26" s="51" t="s">
        <v>314</v>
      </c>
      <c r="I26" s="51"/>
      <c r="J26" s="51"/>
      <c r="K26" s="51"/>
      <c r="L26" s="51"/>
      <c r="M26" s="68">
        <v>108</v>
      </c>
      <c r="N26" s="4"/>
      <c r="O26" s="4">
        <v>108</v>
      </c>
      <c r="P26" s="4">
        <v>108</v>
      </c>
      <c r="Q26" s="4">
        <v>108</v>
      </c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30.25" customHeight="1">
      <c r="A27" s="5" t="s">
        <v>248</v>
      </c>
      <c r="B27" s="5" t="s">
        <v>252</v>
      </c>
      <c r="C27" s="5" t="s">
        <v>250</v>
      </c>
      <c r="D27" s="5" t="s">
        <v>287</v>
      </c>
      <c r="E27" s="3" t="s">
        <v>327</v>
      </c>
      <c r="F27" s="51" t="s">
        <v>323</v>
      </c>
      <c r="G27" s="51" t="s">
        <v>313</v>
      </c>
      <c r="H27" s="51" t="s">
        <v>314</v>
      </c>
      <c r="I27" s="51"/>
      <c r="J27" s="51"/>
      <c r="K27" s="51"/>
      <c r="L27" s="51"/>
      <c r="M27" s="68">
        <v>238</v>
      </c>
      <c r="N27" s="4"/>
      <c r="O27" s="4">
        <v>238</v>
      </c>
      <c r="P27" s="4">
        <v>238</v>
      </c>
      <c r="Q27" s="4">
        <v>238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30.25" customHeight="1">
      <c r="A28" s="5" t="s">
        <v>248</v>
      </c>
      <c r="B28" s="5" t="s">
        <v>252</v>
      </c>
      <c r="C28" s="5" t="s">
        <v>250</v>
      </c>
      <c r="D28" s="5" t="s">
        <v>287</v>
      </c>
      <c r="E28" s="3" t="s">
        <v>328</v>
      </c>
      <c r="F28" s="51" t="s">
        <v>323</v>
      </c>
      <c r="G28" s="51" t="s">
        <v>313</v>
      </c>
      <c r="H28" s="51" t="s">
        <v>314</v>
      </c>
      <c r="I28" s="51"/>
      <c r="J28" s="51"/>
      <c r="K28" s="51"/>
      <c r="L28" s="51"/>
      <c r="M28" s="68">
        <v>72</v>
      </c>
      <c r="N28" s="4"/>
      <c r="O28" s="4">
        <v>72</v>
      </c>
      <c r="P28" s="4">
        <v>72</v>
      </c>
      <c r="Q28" s="4">
        <v>72</v>
      </c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30.25" customHeight="1">
      <c r="A29" s="5" t="s">
        <v>248</v>
      </c>
      <c r="B29" s="5" t="s">
        <v>252</v>
      </c>
      <c r="C29" s="5" t="s">
        <v>250</v>
      </c>
      <c r="D29" s="5" t="s">
        <v>287</v>
      </c>
      <c r="E29" s="3" t="s">
        <v>329</v>
      </c>
      <c r="F29" s="51" t="s">
        <v>323</v>
      </c>
      <c r="G29" s="51" t="s">
        <v>313</v>
      </c>
      <c r="H29" s="51" t="s">
        <v>314</v>
      </c>
      <c r="I29" s="51"/>
      <c r="J29" s="51"/>
      <c r="K29" s="51"/>
      <c r="L29" s="51"/>
      <c r="M29" s="68">
        <v>300</v>
      </c>
      <c r="N29" s="4"/>
      <c r="O29" s="4">
        <v>300</v>
      </c>
      <c r="P29" s="4">
        <v>300</v>
      </c>
      <c r="Q29" s="4">
        <v>300</v>
      </c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30.25" customHeight="1">
      <c r="A30" s="5" t="s">
        <v>248</v>
      </c>
      <c r="B30" s="5" t="s">
        <v>252</v>
      </c>
      <c r="C30" s="5" t="s">
        <v>250</v>
      </c>
      <c r="D30" s="5" t="s">
        <v>287</v>
      </c>
      <c r="E30" s="3" t="s">
        <v>330</v>
      </c>
      <c r="F30" s="51" t="s">
        <v>323</v>
      </c>
      <c r="G30" s="51" t="s">
        <v>313</v>
      </c>
      <c r="H30" s="51" t="s">
        <v>314</v>
      </c>
      <c r="I30" s="51"/>
      <c r="J30" s="51"/>
      <c r="K30" s="51"/>
      <c r="L30" s="51"/>
      <c r="M30" s="68">
        <v>97</v>
      </c>
      <c r="N30" s="4"/>
      <c r="O30" s="4">
        <v>97</v>
      </c>
      <c r="P30" s="4">
        <v>97</v>
      </c>
      <c r="Q30" s="4">
        <v>97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30.25" customHeight="1">
      <c r="A31" s="5" t="s">
        <v>248</v>
      </c>
      <c r="B31" s="5" t="s">
        <v>252</v>
      </c>
      <c r="C31" s="5" t="s">
        <v>250</v>
      </c>
      <c r="D31" s="5" t="s">
        <v>287</v>
      </c>
      <c r="E31" s="3" t="s">
        <v>331</v>
      </c>
      <c r="F31" s="51" t="s">
        <v>323</v>
      </c>
      <c r="G31" s="51" t="s">
        <v>313</v>
      </c>
      <c r="H31" s="51" t="s">
        <v>314</v>
      </c>
      <c r="I31" s="51"/>
      <c r="J31" s="51"/>
      <c r="K31" s="51"/>
      <c r="L31" s="51"/>
      <c r="M31" s="68">
        <v>22</v>
      </c>
      <c r="N31" s="4"/>
      <c r="O31" s="4">
        <v>22</v>
      </c>
      <c r="P31" s="4">
        <v>22</v>
      </c>
      <c r="Q31" s="4">
        <v>22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</sheetData>
  <mergeCells count="25">
    <mergeCell ref="J5:J7"/>
    <mergeCell ref="K5:K7"/>
    <mergeCell ref="L5:L7"/>
    <mergeCell ref="M6:M7"/>
    <mergeCell ref="E5:E7"/>
    <mergeCell ref="F5:F7"/>
    <mergeCell ref="G5:G7"/>
    <mergeCell ref="H5:H7"/>
    <mergeCell ref="I5:I7"/>
    <mergeCell ref="O6:O7"/>
    <mergeCell ref="V6:V7"/>
    <mergeCell ref="W6:W7"/>
    <mergeCell ref="X6:X7"/>
    <mergeCell ref="D2:Z2"/>
    <mergeCell ref="A3:AD3"/>
    <mergeCell ref="AA4:AD4"/>
    <mergeCell ref="M5:N5"/>
    <mergeCell ref="O5:AC5"/>
    <mergeCell ref="Y6:Y7"/>
    <mergeCell ref="AC6:AC7"/>
    <mergeCell ref="AD5:AD7"/>
    <mergeCell ref="A5:C6"/>
    <mergeCell ref="P6:U6"/>
    <mergeCell ref="Z6:AB6"/>
    <mergeCell ref="D5:D7"/>
  </mergeCells>
  <phoneticPr fontId="45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46</vt:i4>
      </vt:variant>
    </vt:vector>
  </HeadingPairs>
  <TitlesOfParts>
    <vt:vector size="46" baseType="lpstr">
      <vt:lpstr>目录</vt:lpstr>
      <vt:lpstr>1收支总表</vt:lpstr>
      <vt:lpstr>2收入总表</vt:lpstr>
      <vt:lpstr>3一般公共预算收入表</vt:lpstr>
      <vt:lpstr>4支出总表</vt:lpstr>
      <vt:lpstr>5支出分类(政府预算)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14项目C</vt:lpstr>
      <vt:lpstr>15项目D</vt:lpstr>
      <vt:lpstr>16财政拨款收支总表</vt:lpstr>
      <vt:lpstr>17一般公共预算支出表</vt:lpstr>
      <vt:lpstr>18一般公共预算基本支出表</vt:lpstr>
      <vt:lpstr>19工资福利(政府预算)</vt:lpstr>
      <vt:lpstr>20工资福利</vt:lpstr>
      <vt:lpstr>21个人家庭(政府预算)</vt:lpstr>
      <vt:lpstr>22个人家庭</vt:lpstr>
      <vt:lpstr>23商品服务(政府预算)</vt:lpstr>
      <vt:lpstr>24商品服务</vt:lpstr>
      <vt:lpstr>25三公</vt:lpstr>
      <vt:lpstr>26政府性基金</vt:lpstr>
      <vt:lpstr>27政府性基金(政府预算)</vt:lpstr>
      <vt:lpstr>28政府性基金（部门预算）</vt:lpstr>
      <vt:lpstr>29国有资本经营预算</vt:lpstr>
      <vt:lpstr>30财政专户管理资金</vt:lpstr>
      <vt:lpstr>31单位资金</vt:lpstr>
      <vt:lpstr>32专项清单</vt:lpstr>
      <vt:lpstr>33新增资产配置表（存量项目）</vt:lpstr>
      <vt:lpstr>34采购</vt:lpstr>
      <vt:lpstr>35购买服务</vt:lpstr>
      <vt:lpstr>36情况</vt:lpstr>
      <vt:lpstr>37人员</vt:lpstr>
      <vt:lpstr>38项目支出绩效目标表7</vt:lpstr>
      <vt:lpstr>38项目支出绩效目标表6</vt:lpstr>
      <vt:lpstr>38项目支出绩效目标表5</vt:lpstr>
      <vt:lpstr>38项目支出绩效目标表4</vt:lpstr>
      <vt:lpstr>38项目支出绩效目标表3</vt:lpstr>
      <vt:lpstr>38项目支出绩效目标表2</vt:lpstr>
      <vt:lpstr>38项目支出绩效目标表1</vt:lpstr>
      <vt:lpstr>39整体绩效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2022-08-19T07:43:00Z</cp:lastPrinted>
  <dcterms:created xsi:type="dcterms:W3CDTF">2022-05-06T02:32:00Z</dcterms:created>
  <dcterms:modified xsi:type="dcterms:W3CDTF">2023-09-22T03:23:05Z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D43934669703440FB60A8F8BB04C1772</vt:lpwstr>
  </property>
  <property fmtid="{D5CDD505-2E9C-101B-9397-08002B2CF9AE}" pid="3" name="KSOProductBuildVer">
    <vt:lpwstr>2052-11.1.0.14309</vt:lpwstr>
  </property>
</Properties>
</file>