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8800" windowHeight="11940" tabRatio="958" activeTab="10"/>
  </bookViews>
  <sheets>
    <sheet name="1.收支预算总表" sheetId="2" r:id="rId1"/>
    <sheet name="2.部门收入总表" sheetId="3" r:id="rId2"/>
    <sheet name="3.预算支出总表" sheetId="32" r:id="rId3"/>
    <sheet name="4.财政拨款收支总表" sheetId="29" r:id="rId4"/>
    <sheet name="5.一般公共预算支出表" sheetId="30" r:id="rId5"/>
    <sheet name="6.一般公共预算基本支出表" sheetId="34" r:id="rId6"/>
    <sheet name="7.三公经费预算公开表" sheetId="27" r:id="rId7"/>
    <sheet name="8.政府性基金预算支出表" sheetId="26" r:id="rId8"/>
    <sheet name="9.部门预算预算支出表" sheetId="5" r:id="rId9"/>
    <sheet name="工资福利支出" sheetId="7" r:id="rId10"/>
    <sheet name="一般商品和服务支出" sheetId="9" r:id="rId11"/>
    <sheet name="对个人和家庭补助" sheetId="13" r:id="rId12"/>
    <sheet name="工资福利支出（政府预算）" sheetId="8" r:id="rId13"/>
    <sheet name="一般商品和服务支出（政府预算）" sheetId="10" r:id="rId14"/>
    <sheet name="专项商品和服务支出" sheetId="11" r:id="rId15"/>
    <sheet name="专项商品和服务支出（政府预算）" sheetId="12" r:id="rId16"/>
    <sheet name="对个人和家庭补助（政府预算）" sheetId="14" r:id="rId17"/>
    <sheet name="专项对个人和家庭补助" sheetId="15" r:id="rId18"/>
    <sheet name="专项对个人和家庭补助（政府预算）" sheetId="16" r:id="rId19"/>
    <sheet name="项目支出表1" sheetId="17" r:id="rId20"/>
    <sheet name="项目支出表2" sheetId="18" r:id="rId21"/>
    <sheet name="项目支出表1（政府预算）" sheetId="19" r:id="rId22"/>
    <sheet name="项目支出表2（政府预算）" sheetId="20" r:id="rId23"/>
    <sheet name="政府采购表(单位)" sheetId="21" r:id="rId24"/>
    <sheet name="政府采购表(采购项目)" sheetId="22" r:id="rId25"/>
    <sheet name="政府购买服务预算表(单位)" sheetId="23" r:id="rId26"/>
    <sheet name="政府购买服务预算表(采购项目)" sheetId="24" r:id="rId27"/>
    <sheet name="单位人员信息" sheetId="25" r:id="rId28"/>
  </sheets>
  <definedNames>
    <definedName name="_xlnm._FilterDatabase" localSheetId="2" hidden="1">'3.预算支出总表'!$A$6:$AA$49</definedName>
    <definedName name="_xlnm.Print_Area" localSheetId="0">'1.收支预算总表'!$A$1:$H$30</definedName>
    <definedName name="_xlnm.Print_Area" localSheetId="1">'2.部门收入总表'!$A$1:$U$10</definedName>
    <definedName name="_xlnm.Print_Area" localSheetId="6">'7.三公经费预算公开表'!$A$1:$G$7</definedName>
    <definedName name="_xlnm.Print_Area" localSheetId="7">'8.政府性基金预算支出表'!$A$1:$E$5</definedName>
    <definedName name="_xlnm.Print_Area" localSheetId="8">'9.部门预算预算支出表'!$A$1:$Y$49</definedName>
    <definedName name="_xlnm.Print_Area" localSheetId="27">单位人员信息!$A$1:$S$8</definedName>
    <definedName name="_xlnm.Print_Area" localSheetId="11">对个人和家庭补助!$A$1:$P$11</definedName>
    <definedName name="_xlnm.Print_Area" localSheetId="16">'对个人和家庭补助（政府预算）'!$A$1:$K$11</definedName>
    <definedName name="_xlnm.Print_Area" localSheetId="9">工资福利支出!$A$1:$S$12</definedName>
    <definedName name="_xlnm.Print_Area" localSheetId="12">'工资福利支出（政府预算）'!$A$1:$M$10</definedName>
    <definedName name="_xlnm.Print_Area" localSheetId="19">项目支出表1!$A$1:$AI$9</definedName>
    <definedName name="_xlnm.Print_Area" localSheetId="21">'项目支出表1（政府预算）'!$A$1:$Z$9</definedName>
    <definedName name="_xlnm.Print_Area" localSheetId="20">项目支出表2!$A$1:$AA$9</definedName>
    <definedName name="_xlnm.Print_Area" localSheetId="22">'项目支出表2（政府预算）'!$A$1:$Y$9</definedName>
    <definedName name="_xlnm.Print_Area" localSheetId="10">一般商品和服务支出!$A$1:$AH$23</definedName>
    <definedName name="_xlnm.Print_Area" localSheetId="13">'一般商品和服务支出（政府预算）'!$A$1:$S$9</definedName>
    <definedName name="_xlnm.Print_Area" localSheetId="24">'政府采购表(采购项目)'!$A$1:$W$14</definedName>
    <definedName name="_xlnm.Print_Area" localSheetId="23">'政府采购表(单位)'!$A$1:$W$12</definedName>
    <definedName name="_xlnm.Print_Area" localSheetId="26">'政府购买服务预算表(采购项目)'!$A$1:$W$5</definedName>
    <definedName name="_xlnm.Print_Area" localSheetId="25">'政府购买服务预算表(单位)'!$A$1:$W$5</definedName>
    <definedName name="_xlnm.Print_Area" localSheetId="17">专项对个人和家庭补助!$A$1:$P$6</definedName>
    <definedName name="_xlnm.Print_Area" localSheetId="18">'专项对个人和家庭补助（政府预算）'!$A$1:$K$6</definedName>
    <definedName name="_xlnm.Print_Area" localSheetId="14">专项商品和服务支出!$A$1:$AH$6</definedName>
    <definedName name="_xlnm.Print_Area" localSheetId="15">'专项商品和服务支出（政府预算）'!$A$1:$S$6</definedName>
    <definedName name="_xlnm.Print_Area" hidden="1">#N/A</definedName>
    <definedName name="_xlnm.Print_Titles" localSheetId="0">'1.收支预算总表'!$1:$5</definedName>
    <definedName name="_xlnm.Print_Titles" localSheetId="1">'2.部门收入总表'!$1:$8</definedName>
    <definedName name="_xlnm.Print_Titles" localSheetId="2">'3.预算支出总表'!$3:$6</definedName>
    <definedName name="_xlnm.Print_Titles" localSheetId="6">'7.三公经费预算公开表'!$1:$6</definedName>
    <definedName name="_xlnm.Print_Titles" localSheetId="7">'8.政府性基金预算支出表'!$1:$6</definedName>
    <definedName name="_xlnm.Print_Titles" localSheetId="8">'9.部门预算预算支出表'!$1:$7</definedName>
    <definedName name="_xlnm.Print_Titles" localSheetId="27">单位人员信息!$1:$7</definedName>
    <definedName name="_xlnm.Print_Titles" localSheetId="11">对个人和家庭补助!$1:$6</definedName>
    <definedName name="_xlnm.Print_Titles" localSheetId="16">'对个人和家庭补助（政府预算）'!$1:$6</definedName>
    <definedName name="_xlnm.Print_Titles" localSheetId="9">工资福利支出!$1:$6</definedName>
    <definedName name="_xlnm.Print_Titles" localSheetId="12">'工资福利支出（政府预算）'!$1:$6</definedName>
    <definedName name="_xlnm.Print_Titles" localSheetId="19">项目支出表1!$1:$6</definedName>
    <definedName name="_xlnm.Print_Titles" localSheetId="21">'项目支出表1（政府预算）'!$1:$6</definedName>
    <definedName name="_xlnm.Print_Titles" localSheetId="20">项目支出表2!$1:$6</definedName>
    <definedName name="_xlnm.Print_Titles" localSheetId="22">'项目支出表2（政府预算）'!$1:$6</definedName>
    <definedName name="_xlnm.Print_Titles" localSheetId="10">一般商品和服务支出!$1:$6</definedName>
    <definedName name="_xlnm.Print_Titles" localSheetId="13">'一般商品和服务支出（政府预算）'!$1:$6</definedName>
    <definedName name="_xlnm.Print_Titles" localSheetId="24">'政府采购表(采购项目)'!$1:$7</definedName>
    <definedName name="_xlnm.Print_Titles" localSheetId="23">'政府采购表(单位)'!$1:$7</definedName>
    <definedName name="_xlnm.Print_Titles" localSheetId="26">'政府购买服务预算表(采购项目)'!$1:$6</definedName>
    <definedName name="_xlnm.Print_Titles" localSheetId="25">'政府购买服务预算表(单位)'!$1:$6</definedName>
    <definedName name="_xlnm.Print_Titles" localSheetId="17">专项对个人和家庭补助!$1:$6</definedName>
    <definedName name="_xlnm.Print_Titles" localSheetId="18">'专项对个人和家庭补助（政府预算）'!$1:$6</definedName>
    <definedName name="_xlnm.Print_Titles" localSheetId="14">专项商品和服务支出!$1:$6</definedName>
    <definedName name="_xlnm.Print_Titles" localSheetId="15">'专项商品和服务支出（政府预算）'!$1:$6</definedName>
    <definedName name="_xlnm.Print_Titles" hidden="1">#N/A</definedName>
  </definedNames>
  <calcPr calcId="124519" fullCalcOnLoad="1"/>
</workbook>
</file>

<file path=xl/calcChain.xml><?xml version="1.0" encoding="utf-8"?>
<calcChain xmlns="http://schemas.openxmlformats.org/spreadsheetml/2006/main">
  <c r="B6" i="2"/>
  <c r="D19"/>
  <c r="B31"/>
  <c r="D31"/>
  <c r="D33"/>
  <c r="D14" i="29"/>
  <c r="C6" i="30"/>
  <c r="D6"/>
  <c r="E6"/>
  <c r="F6"/>
  <c r="G6"/>
  <c r="C7"/>
  <c r="D7"/>
  <c r="E7"/>
  <c r="F7"/>
  <c r="G7"/>
  <c r="C8"/>
  <c r="D8"/>
  <c r="C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E19"/>
  <c r="F19"/>
  <c r="G19"/>
  <c r="C5" i="34"/>
  <c r="C6"/>
  <c r="C7"/>
  <c r="C8"/>
  <c r="D8"/>
  <c r="C9"/>
  <c r="C12"/>
  <c r="D12"/>
  <c r="C14"/>
  <c r="C15"/>
  <c r="C17"/>
  <c r="C19"/>
  <c r="C26"/>
  <c r="C31"/>
  <c r="C32"/>
  <c r="C33"/>
  <c r="C34"/>
  <c r="C37"/>
  <c r="C38"/>
  <c r="C39"/>
  <c r="C41"/>
  <c r="C42"/>
  <c r="C46"/>
  <c r="C47"/>
  <c r="C48"/>
  <c r="C52"/>
  <c r="C54"/>
  <c r="C57"/>
  <c r="C58"/>
  <c r="E58"/>
  <c r="C61"/>
  <c r="D61"/>
  <c r="E61"/>
</calcChain>
</file>

<file path=xl/sharedStrings.xml><?xml version="1.0" encoding="utf-8"?>
<sst xmlns="http://schemas.openxmlformats.org/spreadsheetml/2006/main" count="1692" uniqueCount="555">
  <si>
    <t>预算01表</t>
  </si>
  <si>
    <t>收  支  预  算  总  表</t>
  </si>
  <si>
    <t>部门/单位：桃源县供销合作社联合社</t>
  </si>
  <si>
    <t>单位:万元</t>
  </si>
  <si>
    <t>收                  入</t>
  </si>
  <si>
    <t>支                  出</t>
  </si>
  <si>
    <t>项         目</t>
  </si>
  <si>
    <t>本年预算</t>
  </si>
  <si>
    <t>项目（按功能分类）</t>
  </si>
  <si>
    <t>项目（按部门预算经济分类）</t>
  </si>
  <si>
    <t xml:space="preserve">项目（按政府预算经济分类） </t>
  </si>
  <si>
    <t>一、公共财政拨款</t>
  </si>
  <si>
    <t>一、一般公共服务支出</t>
  </si>
  <si>
    <t>一、基本支出</t>
  </si>
  <si>
    <t>一、机关工资福利支出</t>
  </si>
  <si>
    <t xml:space="preserve">    经费拨款</t>
  </si>
  <si>
    <t>二、国防支出</t>
  </si>
  <si>
    <t xml:space="preserve">    工资福利支出</t>
  </si>
  <si>
    <t>二、机关商品和服务支出</t>
  </si>
  <si>
    <t xml:space="preserve">    纳入预算管理的非税</t>
  </si>
  <si>
    <t>三、公共安全支出</t>
  </si>
  <si>
    <t xml:space="preserve">    一般商品和服务支出</t>
  </si>
  <si>
    <t>三、机关资本性支出（一）</t>
  </si>
  <si>
    <t xml:space="preserve">       专项收入拨款</t>
  </si>
  <si>
    <t>四、教育支出</t>
  </si>
  <si>
    <t xml:space="preserve">    对个人和家庭的补助</t>
  </si>
  <si>
    <t>四、机关资本性支出（二）</t>
  </si>
  <si>
    <t xml:space="preserve">       行政性收费收入拨款</t>
  </si>
  <si>
    <t>五、科学技术支出</t>
  </si>
  <si>
    <t>二、项目支出</t>
  </si>
  <si>
    <t>五、对事业单位经常性补助</t>
  </si>
  <si>
    <t xml:space="preserve">       罚没收入拨款</t>
  </si>
  <si>
    <t>六、文化体育与传媒支出</t>
  </si>
  <si>
    <t xml:space="preserve">    专项商品和服务</t>
  </si>
  <si>
    <t>六、对事业单位资本性补助</t>
  </si>
  <si>
    <t xml:space="preserve">       国有资本经营收入拨款</t>
  </si>
  <si>
    <t>七、社会保障和就业支出</t>
  </si>
  <si>
    <t>七、对企业补助</t>
  </si>
  <si>
    <t xml:space="preserve">       国有资源（资产）有偿使用收入  </t>
  </si>
  <si>
    <t>八、医疗卫生与计划生育支出</t>
  </si>
  <si>
    <t xml:space="preserve">    债务利息及费用支出</t>
  </si>
  <si>
    <t>八、对企业资本性支出</t>
  </si>
  <si>
    <t xml:space="preserve">       其他收入拨款</t>
  </si>
  <si>
    <t>九、节能环保支出</t>
  </si>
  <si>
    <t xml:space="preserve">    资本性支出(基本建设)</t>
  </si>
  <si>
    <t>九、对个人和家庭的补助</t>
  </si>
  <si>
    <t>二、纳入财政专户管理的非税</t>
  </si>
  <si>
    <t>十、城乡社区支出</t>
  </si>
  <si>
    <t xml:space="preserve">    资本性支出</t>
  </si>
  <si>
    <t>十、对社会保障基金补助</t>
  </si>
  <si>
    <t xml:space="preserve">    事业性收费收入拨款</t>
  </si>
  <si>
    <t>十一、农林水支出</t>
  </si>
  <si>
    <t xml:space="preserve">    对企业补助(基本建设)</t>
  </si>
  <si>
    <t>十一、债务利息及费用支出</t>
  </si>
  <si>
    <t xml:space="preserve">    其他收入拨款(专户）</t>
  </si>
  <si>
    <t>十二、交通运输支出</t>
  </si>
  <si>
    <t xml:space="preserve">    对企业补助</t>
  </si>
  <si>
    <t>十二、其他支出</t>
  </si>
  <si>
    <t>三、基金预算拨款补助</t>
  </si>
  <si>
    <t>十三、资源勘探信息等支出</t>
  </si>
  <si>
    <t xml:space="preserve">    对社会保障基金补助</t>
  </si>
  <si>
    <t>四、其他收入</t>
  </si>
  <si>
    <t>十四、商品服务业等支出</t>
  </si>
  <si>
    <t xml:space="preserve">    其他支出</t>
  </si>
  <si>
    <t>五、上级补助收入</t>
  </si>
  <si>
    <t>十五、金融支出</t>
  </si>
  <si>
    <t>三、 事业单位经营支出</t>
  </si>
  <si>
    <t>六、附属单位上缴收入</t>
  </si>
  <si>
    <t>十六、国土海洋气象等支出</t>
  </si>
  <si>
    <t>四、对附属单位补助支出</t>
  </si>
  <si>
    <t>十七、住房保障支出</t>
  </si>
  <si>
    <t>五、上缴上级支出</t>
  </si>
  <si>
    <t>十八、粮油物资储备支出</t>
  </si>
  <si>
    <t>十九、其他支出</t>
  </si>
  <si>
    <t>二十、国有资本经营预算支出</t>
  </si>
  <si>
    <t>二一、灾害防治及应急管理支出</t>
  </si>
  <si>
    <t>二二、债务还本支出</t>
  </si>
  <si>
    <t>二三、债务付息支出</t>
  </si>
  <si>
    <t>二四、债务发行费用支出</t>
  </si>
  <si>
    <t>二五、抗疫特别国债安排的支出</t>
  </si>
  <si>
    <t>本 年 收 入 合 计</t>
  </si>
  <si>
    <t>本 年 支 出 合 计</t>
  </si>
  <si>
    <t>七、上年结转</t>
  </si>
  <si>
    <t>六、结转下年支出</t>
  </si>
  <si>
    <t>收  入  总  计</t>
  </si>
  <si>
    <t>支  出  总  计</t>
  </si>
  <si>
    <t xml:space="preserve">预算02表 </t>
  </si>
  <si>
    <t>2021年部门预算收入总表</t>
  </si>
  <si>
    <t>单位：万元</t>
  </si>
  <si>
    <t>单位编码</t>
  </si>
  <si>
    <t>单位名称</t>
  </si>
  <si>
    <t>合计</t>
  </si>
  <si>
    <t>公共财政拨款</t>
  </si>
  <si>
    <t>纳入财政专户管理的非税</t>
  </si>
  <si>
    <t>政府性基金预算拨款</t>
  </si>
  <si>
    <t>上级补助收入</t>
  </si>
  <si>
    <t>附属单位上缴收入</t>
  </si>
  <si>
    <t>上年
结转</t>
  </si>
  <si>
    <t>其他收入</t>
  </si>
  <si>
    <t>小计</t>
  </si>
  <si>
    <t>经费拨款</t>
  </si>
  <si>
    <t>纳入公共预算管理的非税</t>
  </si>
  <si>
    <t>事业性收费拨款</t>
  </si>
  <si>
    <t>其他拨款</t>
  </si>
  <si>
    <t>专项收入拨款</t>
  </si>
  <si>
    <t>行政事业性收费拨款</t>
  </si>
  <si>
    <t>罚没收入拨款</t>
  </si>
  <si>
    <t>国有资本经营收入拨款</t>
  </si>
  <si>
    <t>国有资产有偿使用拨款</t>
  </si>
  <si>
    <t>其他收入拨款</t>
  </si>
  <si>
    <t>**</t>
  </si>
  <si>
    <t>607001</t>
  </si>
  <si>
    <t>桃源县供销合作社联合社</t>
  </si>
  <si>
    <t>2021年预算支出总表</t>
  </si>
  <si>
    <t>科目编码</t>
  </si>
  <si>
    <t>单位名称(功能科目)</t>
  </si>
  <si>
    <t>项目名称</t>
  </si>
  <si>
    <t>经济科目</t>
  </si>
  <si>
    <t>类</t>
  </si>
  <si>
    <t>款</t>
  </si>
  <si>
    <t>项</t>
  </si>
  <si>
    <t>208</t>
  </si>
  <si>
    <t xml:space="preserve">    社会保障和就业支出</t>
  </si>
  <si>
    <t>05</t>
  </si>
  <si>
    <t xml:space="preserve">    行政事业单位养老支出</t>
  </si>
  <si>
    <t xml:space="preserve">  机关事业单位基本养老保险缴费支出</t>
  </si>
  <si>
    <t>养老保险</t>
  </si>
  <si>
    <t>社会保障缴费</t>
  </si>
  <si>
    <t>210</t>
  </si>
  <si>
    <t xml:space="preserve">    卫生健康支出</t>
  </si>
  <si>
    <t>11</t>
  </si>
  <si>
    <t xml:space="preserve">   行政事业单位医疗</t>
  </si>
  <si>
    <t>02</t>
  </si>
  <si>
    <t xml:space="preserve">  事业单位医疗</t>
  </si>
  <si>
    <t>医疗保险</t>
  </si>
  <si>
    <t>216</t>
  </si>
  <si>
    <t xml:space="preserve">    商业服务业等支出</t>
  </si>
  <si>
    <t xml:space="preserve">      商业流通事务</t>
  </si>
  <si>
    <t>01</t>
  </si>
  <si>
    <t xml:space="preserve">  行政运行（商业流通事务）</t>
  </si>
  <si>
    <t>退休费</t>
  </si>
  <si>
    <t>津贴补贴</t>
  </si>
  <si>
    <t>党建经费</t>
  </si>
  <si>
    <t>招待费</t>
  </si>
  <si>
    <t>印刷费</t>
  </si>
  <si>
    <t>工会经费</t>
  </si>
  <si>
    <t>办公费</t>
  </si>
  <si>
    <t>邮电费</t>
  </si>
  <si>
    <t>电费</t>
  </si>
  <si>
    <t>差旅费</t>
  </si>
  <si>
    <t>物业管理费</t>
  </si>
  <si>
    <t>交通费</t>
  </si>
  <si>
    <t>水费</t>
  </si>
  <si>
    <t>其他社会保障缴费</t>
  </si>
  <si>
    <t>奖金</t>
  </si>
  <si>
    <t>绩效奖综治奖</t>
  </si>
  <si>
    <t>基本工资</t>
  </si>
  <si>
    <t>公务交通补贴</t>
  </si>
  <si>
    <t>培训费</t>
  </si>
  <si>
    <t>抚恤金</t>
  </si>
  <si>
    <t>会议费</t>
  </si>
  <si>
    <t>伙食补助费</t>
  </si>
  <si>
    <t>其他对个人和家庭的补助</t>
  </si>
  <si>
    <t>劳务费</t>
  </si>
  <si>
    <t>99</t>
  </si>
  <si>
    <t xml:space="preserve">  其他商业流通事务支出</t>
  </si>
  <si>
    <t>完成县边贸公司的改革经费</t>
  </si>
  <si>
    <t>对企业补助</t>
  </si>
  <si>
    <t>农产品流通渠道建设经费</t>
  </si>
  <si>
    <t>资本性支出</t>
  </si>
  <si>
    <t>维稳和解困</t>
  </si>
  <si>
    <t>农村电商平台建设经费</t>
  </si>
  <si>
    <t>文明创建及院落改造经费</t>
  </si>
  <si>
    <t>供销社扶贫支出经费</t>
  </si>
  <si>
    <t>221</t>
  </si>
  <si>
    <t>住房保障支出</t>
  </si>
  <si>
    <t>住房改革支出</t>
  </si>
  <si>
    <t xml:space="preserve">  住房公积金</t>
  </si>
  <si>
    <t>住房公积金</t>
  </si>
  <si>
    <r>
      <rPr>
        <sz val="16"/>
        <color indexed="8"/>
        <rFont val="方正小标宋_GBK"/>
        <charset val="134"/>
      </rPr>
      <t>财政拨款收支情况表</t>
    </r>
  </si>
  <si>
    <r>
      <rPr>
        <sz val="11"/>
        <color indexed="8"/>
        <rFont val="宋体"/>
        <charset val="134"/>
      </rPr>
      <t>单位：万元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</si>
  <si>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family val="1"/>
      </rPr>
      <t xml:space="preserve">      </t>
    </r>
    <r>
      <rPr>
        <b/>
        <sz val="11"/>
        <color indexed="8"/>
        <rFont val="宋体"/>
        <charset val="134"/>
      </rPr>
      <t>入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</si>
  <si>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family val="1"/>
      </rPr>
      <t xml:space="preserve">      </t>
    </r>
    <r>
      <rPr>
        <b/>
        <sz val="11"/>
        <color indexed="8"/>
        <rFont val="宋体"/>
        <charset val="134"/>
      </rPr>
      <t>出</t>
    </r>
  </si>
  <si>
    <r>
      <rPr>
        <b/>
        <sz val="11"/>
        <color indexed="8"/>
        <rFont val="宋体"/>
        <charset val="134"/>
      </rPr>
      <t>项目</t>
    </r>
  </si>
  <si>
    <r>
      <rPr>
        <b/>
        <sz val="11"/>
        <color indexed="8"/>
        <rFont val="宋体"/>
        <charset val="134"/>
      </rPr>
      <t>预算数</t>
    </r>
  </si>
  <si>
    <r>
      <rPr>
        <sz val="11"/>
        <color indexed="8"/>
        <rFont val="宋体"/>
        <charset val="134"/>
      </rPr>
      <t>一、本年收入</t>
    </r>
  </si>
  <si>
    <r>
      <rPr>
        <sz val="11"/>
        <color indexed="8"/>
        <rFont val="宋体"/>
        <charset val="134"/>
      </rPr>
      <t>一、本年支出</t>
    </r>
  </si>
  <si>
    <r>
      <rPr>
        <sz val="11"/>
        <color indexed="8"/>
        <rFont val="宋体"/>
        <charset val="134"/>
      </rPr>
      <t>（一）一般公共预算拨款</t>
    </r>
  </si>
  <si>
    <r>
      <rPr>
        <sz val="11"/>
        <color indexed="8"/>
        <rFont val="宋体"/>
        <charset val="134"/>
      </rPr>
      <t>（一）一般公共服务支出</t>
    </r>
  </si>
  <si>
    <r>
      <rPr>
        <sz val="11"/>
        <color indexed="8"/>
        <rFont val="宋体"/>
        <charset val="134"/>
      </rPr>
      <t>（二）政府性基金预算拨款</t>
    </r>
  </si>
  <si>
    <r>
      <rPr>
        <sz val="11"/>
        <color indexed="8"/>
        <rFont val="宋体"/>
        <charset val="134"/>
      </rPr>
      <t>（二）外交支出</t>
    </r>
  </si>
  <si>
    <r>
      <rPr>
        <sz val="11"/>
        <color indexed="8"/>
        <rFont val="宋体"/>
        <charset val="134"/>
      </rPr>
      <t>（三）国有资本经营预算拨款</t>
    </r>
  </si>
  <si>
    <r>
      <rPr>
        <sz val="11"/>
        <color indexed="8"/>
        <rFont val="宋体"/>
        <charset val="134"/>
      </rPr>
      <t>（三）国防支出</t>
    </r>
  </si>
  <si>
    <r>
      <rPr>
        <sz val="11"/>
        <color indexed="8"/>
        <rFont val="宋体"/>
        <charset val="134"/>
      </rPr>
      <t>二、上年结转</t>
    </r>
  </si>
  <si>
    <r>
      <rPr>
        <sz val="11"/>
        <color indexed="8"/>
        <rFont val="宋体"/>
        <charset val="134"/>
      </rPr>
      <t>（四）公共安全支出</t>
    </r>
  </si>
  <si>
    <r>
      <rPr>
        <sz val="11"/>
        <color indexed="8"/>
        <rFont val="宋体"/>
        <charset val="134"/>
      </rPr>
      <t>（五）教育支出</t>
    </r>
  </si>
  <si>
    <r>
      <rPr>
        <sz val="11"/>
        <color indexed="8"/>
        <rFont val="宋体"/>
        <charset val="134"/>
      </rPr>
      <t>（六）科学技术支出</t>
    </r>
  </si>
  <si>
    <t>（七）社会保障和就业支出</t>
  </si>
  <si>
    <t/>
  </si>
  <si>
    <t>（八）医疗卫生与计划生育支出</t>
  </si>
  <si>
    <t>（十四）商品服务业等支出</t>
  </si>
  <si>
    <t>（十七）住房保障支出</t>
  </si>
  <si>
    <r>
      <rPr>
        <sz val="11"/>
        <color indexed="8"/>
        <rFont val="宋体"/>
        <charset val="134"/>
      </rPr>
      <t>二、年终结转结余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</si>
  <si>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</si>
  <si>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</si>
  <si>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sz val="16"/>
        <color indexed="8"/>
        <rFont val="方正小标宋_GBK"/>
        <charset val="134"/>
      </rPr>
      <t>一般公共预算支出表</t>
    </r>
  </si>
  <si>
    <r>
      <rPr>
        <b/>
        <sz val="11"/>
        <color indexed="8"/>
        <rFont val="宋体"/>
        <charset val="134"/>
      </rPr>
      <t>科目编码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</si>
  <si>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</si>
  <si>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</si>
  <si>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indexed="8"/>
        <rFont val="宋体"/>
        <charset val="134"/>
      </rPr>
      <t>基本支出</t>
    </r>
  </si>
  <si>
    <r>
      <rPr>
        <b/>
        <sz val="11"/>
        <color indexed="8"/>
        <rFont val="宋体"/>
        <charset val="134"/>
      </rPr>
      <t>项目支出</t>
    </r>
  </si>
  <si>
    <r>
      <rPr>
        <b/>
        <sz val="11"/>
        <color indexed="8"/>
        <rFont val="宋体"/>
        <charset val="134"/>
      </rPr>
      <t>小计</t>
    </r>
  </si>
  <si>
    <r>
      <rPr>
        <b/>
        <sz val="11"/>
        <color indexed="8"/>
        <rFont val="宋体"/>
        <charset val="134"/>
      </rPr>
      <t>人员经费</t>
    </r>
  </si>
  <si>
    <r>
      <rPr>
        <b/>
        <sz val="11"/>
        <color indexed="8"/>
        <rFont val="宋体"/>
        <charset val="134"/>
      </rPr>
      <t>公用经费</t>
    </r>
  </si>
  <si>
    <t>商业服务业支出</t>
  </si>
  <si>
    <t>商业流通事务</t>
  </si>
  <si>
    <t>2160201</t>
  </si>
  <si>
    <t>2160299</t>
  </si>
  <si>
    <t>22102</t>
  </si>
  <si>
    <t>2210201</t>
  </si>
  <si>
    <t>社会保障和就业支出</t>
  </si>
  <si>
    <t>20805</t>
  </si>
  <si>
    <t>行政事业单位养老支出</t>
  </si>
  <si>
    <t>2080505</t>
  </si>
  <si>
    <t>卫生健康支出</t>
  </si>
  <si>
    <t>21011</t>
  </si>
  <si>
    <t>行政事业单位医疗</t>
  </si>
  <si>
    <t>2101102</t>
  </si>
  <si>
    <t xml:space="preserve">          合      计</t>
  </si>
  <si>
    <r>
      <rPr>
        <sz val="16"/>
        <rFont val="方正小标宋_GBK"/>
        <charset val="134"/>
      </rPr>
      <t>一般公共预算基本支出表</t>
    </r>
  </si>
  <si>
    <r>
      <t>部门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charset val="134"/>
      </rPr>
      <t>单位：桃源县供销合作社联合社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</si>
  <si>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</si>
  <si>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</si>
  <si>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</si>
  <si>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</si>
  <si>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</si>
  <si>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</si>
  <si>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</si>
  <si>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</si>
  <si>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工资福利支出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</si>
  <si>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</si>
  <si>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charset val="134"/>
      </rPr>
      <t>津贴补贴</t>
    </r>
  </si>
  <si>
    <t>30103</t>
  </si>
  <si>
    <t xml:space="preserve">  奖金</t>
  </si>
  <si>
    <t>30104</t>
  </si>
  <si>
    <t xml:space="preserve">  其他社会保障缴费</t>
  </si>
  <si>
    <t>30106</t>
  </si>
  <si>
    <t xml:space="preserve">  伙食补助费</t>
  </si>
  <si>
    <t>30107</t>
  </si>
  <si>
    <t xml:space="preserve">  绩效工资</t>
  </si>
  <si>
    <t>30108</t>
  </si>
  <si>
    <t xml:space="preserve">  机关事业单位基本养老保险缴费</t>
  </si>
  <si>
    <t>30109</t>
  </si>
  <si>
    <t xml:space="preserve">  职业年金缴费</t>
  </si>
  <si>
    <t>30199</t>
  </si>
  <si>
    <t xml:space="preserve">  其他工资福利支出</t>
  </si>
  <si>
    <t>303</t>
  </si>
  <si>
    <t>对个人和家庭的补助</t>
  </si>
  <si>
    <t>30301</t>
  </si>
  <si>
    <t xml:space="preserve">  离休费</t>
  </si>
  <si>
    <t>30302</t>
  </si>
  <si>
    <t xml:space="preserve">  退休费</t>
  </si>
  <si>
    <t>30303</t>
  </si>
  <si>
    <t xml:space="preserve">  退职（役）费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</si>
  <si>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</si>
  <si>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</si>
  <si>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</si>
  <si>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</si>
  <si>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</si>
  <si>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</si>
  <si>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</si>
  <si>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 xml:space="preserve">  医疗费</t>
  </si>
  <si>
    <t>30308</t>
  </si>
  <si>
    <t xml:space="preserve">  助学金</t>
  </si>
  <si>
    <t>30309</t>
  </si>
  <si>
    <t xml:space="preserve">  奖励金</t>
  </si>
  <si>
    <t>30310</t>
  </si>
  <si>
    <t xml:space="preserve">  生产补贴</t>
  </si>
  <si>
    <t>30311</t>
  </si>
  <si>
    <t>30312</t>
  </si>
  <si>
    <t xml:space="preserve">  提租补贴</t>
  </si>
  <si>
    <t>30313</t>
  </si>
  <si>
    <t xml:space="preserve">  购房补贴</t>
  </si>
  <si>
    <t>30314</t>
  </si>
  <si>
    <t xml:space="preserve">  采暖补贴</t>
  </si>
  <si>
    <t>30315</t>
  </si>
  <si>
    <t xml:space="preserve">  物业服务补贴</t>
  </si>
  <si>
    <t>30399</t>
  </si>
  <si>
    <t xml:space="preserve">  其他对个人和家庭的补助支出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</si>
  <si>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</si>
  <si>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</si>
  <si>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</si>
  <si>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</si>
  <si>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</si>
  <si>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</si>
  <si>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</si>
  <si>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</si>
  <si>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</si>
  <si>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</si>
  <si>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</si>
  <si>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</si>
  <si>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</si>
  <si>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</si>
  <si>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</si>
  <si>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</si>
  <si>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</si>
  <si>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</si>
  <si>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</si>
  <si>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</si>
  <si>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</si>
  <si>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</si>
  <si>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</si>
  <si>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</si>
  <si>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</si>
  <si>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</si>
  <si>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</si>
  <si>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</si>
  <si>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</si>
  <si>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</si>
  <si>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</si>
  <si>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</si>
  <si>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</si>
  <si>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</si>
  <si>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</si>
  <si>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</si>
  <si>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</si>
  <si>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</si>
  <si>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</si>
  <si>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</si>
  <si>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</si>
  <si>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</si>
  <si>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</si>
  <si>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</si>
  <si>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</si>
  <si>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</si>
  <si>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</si>
  <si>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</si>
  <si>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</si>
  <si>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</si>
  <si>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30232</t>
  </si>
  <si>
    <t xml:space="preserve">  党建经费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</si>
  <si>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</si>
  <si>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</si>
  <si>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</si>
  <si>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</si>
  <si>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</si>
  <si>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</si>
  <si>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family val="1"/>
      </rPr>
      <t xml:space="preserve">  </t>
    </r>
    <r>
      <rPr>
        <sz val="11"/>
        <rFont val="宋体"/>
        <charset val="134"/>
      </rPr>
      <t>计</t>
    </r>
  </si>
  <si>
    <t>预算08表</t>
  </si>
  <si>
    <t>“三公”经费预算公开表</t>
  </si>
  <si>
    <t>金额单位：万元</t>
  </si>
  <si>
    <t>三公经费预算数</t>
  </si>
  <si>
    <t>总计</t>
  </si>
  <si>
    <t>因公出国（境）</t>
  </si>
  <si>
    <t>公务用车购置及运行费</t>
  </si>
  <si>
    <t>公务接待费</t>
  </si>
  <si>
    <t>（1）公务用车运行维护费</t>
  </si>
  <si>
    <t>（2）公务用车购置</t>
  </si>
  <si>
    <t>预算07表</t>
  </si>
  <si>
    <t>政府性基金预算支出</t>
  </si>
  <si>
    <t xml:space="preserve">                         单位：万元</t>
  </si>
  <si>
    <t>科目名称</t>
  </si>
  <si>
    <t>本年政府性基金预算支出</t>
  </si>
  <si>
    <t>基本支出</t>
  </si>
  <si>
    <t>项目支出</t>
  </si>
  <si>
    <t>预算04-1表</t>
  </si>
  <si>
    <t>2021部门预算支出表</t>
  </si>
  <si>
    <t>功能科目</t>
  </si>
  <si>
    <t>经济科目名称</t>
  </si>
  <si>
    <t>对附属单位补助支出</t>
  </si>
  <si>
    <t>事业单位经营支出</t>
  </si>
  <si>
    <t>上缴上级支出</t>
  </si>
  <si>
    <t>工资福利支出</t>
  </si>
  <si>
    <t>总  计</t>
  </si>
  <si>
    <t>专项商品和服务支出</t>
  </si>
  <si>
    <t>对个人和家庭补助</t>
  </si>
  <si>
    <t>债务利息及费用支出</t>
  </si>
  <si>
    <t>资本性支出(基本建设)</t>
  </si>
  <si>
    <t>对企业补助(基本建设)</t>
  </si>
  <si>
    <t>对社会保障基金补助</t>
  </si>
  <si>
    <t>其他支出</t>
  </si>
  <si>
    <t xml:space="preserve">      行政事业单位医疗</t>
  </si>
  <si>
    <t>04表附表1</t>
  </si>
  <si>
    <t>部门预算工资福利支出预算明细表（按部门预算经济分类）</t>
  </si>
  <si>
    <t>基本
工资</t>
  </si>
  <si>
    <t>绩效工资</t>
  </si>
  <si>
    <t>医疗费</t>
  </si>
  <si>
    <t>其他工资福利支出</t>
  </si>
  <si>
    <t>合  计</t>
  </si>
  <si>
    <t>机关事业单位基本养老保险缴费</t>
  </si>
  <si>
    <t>职业年金缴费</t>
  </si>
  <si>
    <t>职工基本医疗保险缴费</t>
  </si>
  <si>
    <t>公务员医疗补助缴费</t>
  </si>
  <si>
    <t>预算04表附表2</t>
  </si>
  <si>
    <t>一般商品和服务支出预算明细表（按部门预算经济分类）</t>
  </si>
  <si>
    <t>总 计</t>
  </si>
  <si>
    <t>一般公用</t>
  </si>
  <si>
    <t>福利费</t>
  </si>
  <si>
    <t>税金及附加费用</t>
  </si>
  <si>
    <t>其他商品和服务支出</t>
  </si>
  <si>
    <t>咨询费</t>
  </si>
  <si>
    <t>手续费</t>
  </si>
  <si>
    <t>取暖费</t>
  </si>
  <si>
    <t>因公出国出境费</t>
  </si>
  <si>
    <t>租赁费</t>
  </si>
  <si>
    <t>维修（护）费</t>
  </si>
  <si>
    <t>专用材料费</t>
  </si>
  <si>
    <t>被装购置费</t>
  </si>
  <si>
    <t>专用燃料费</t>
  </si>
  <si>
    <t>委托业务费</t>
  </si>
  <si>
    <t>公务用车运行维护费</t>
  </si>
  <si>
    <t>其他交通费用</t>
  </si>
  <si>
    <t>预算04表附表4</t>
  </si>
  <si>
    <t>对个人和家庭的补助预算表明细表（按部门预算经济分类）</t>
  </si>
  <si>
    <t>离休费</t>
  </si>
  <si>
    <t>退职业(役)费</t>
  </si>
  <si>
    <t>生活补助</t>
  </si>
  <si>
    <t>救济费</t>
  </si>
  <si>
    <t>医疗费补助</t>
  </si>
  <si>
    <t>助学金</t>
  </si>
  <si>
    <t>奖励金</t>
  </si>
  <si>
    <t>个人农业生产补贴</t>
  </si>
  <si>
    <t>部门预算工资福利支出预算明细表（按政府预算经济分类）</t>
  </si>
  <si>
    <t>机关工资福利</t>
  </si>
  <si>
    <t>对事业单位经常性补助</t>
  </si>
  <si>
    <t>工资奖金津补贴</t>
  </si>
  <si>
    <t>住房公基金</t>
  </si>
  <si>
    <t>其他对事业单位补助</t>
  </si>
  <si>
    <t>一般商品和服务支出预算明细表（按政府预算经济分类）</t>
  </si>
  <si>
    <t>机关商品和服务支出</t>
  </si>
  <si>
    <t>办公经费</t>
  </si>
  <si>
    <t>因公出国(境)费</t>
  </si>
  <si>
    <t>专用材料购置费</t>
  </si>
  <si>
    <t>专项商品和服务支出预算明细表（按部门预算经济分类）</t>
  </si>
  <si>
    <t>工会费</t>
  </si>
  <si>
    <t>维护费</t>
  </si>
  <si>
    <t>专用材料</t>
  </si>
  <si>
    <t>专用燃料</t>
  </si>
  <si>
    <t>业务委托费</t>
  </si>
  <si>
    <t>专项商品和服务支出预算明细表（按政府预算经济分类）</t>
  </si>
  <si>
    <t>对个人和家庭的补助预算明细表（按政府预算经济分类）</t>
  </si>
  <si>
    <t>单位代码</t>
  </si>
  <si>
    <t>社会福利和救济</t>
  </si>
  <si>
    <t>离退休费</t>
  </si>
  <si>
    <t>专项对个人和家庭的补助预算表明细表（按部门预算经济分类）</t>
  </si>
  <si>
    <t>专项对个人和家庭的补助预算明细表（按政府预算经济分类）</t>
  </si>
  <si>
    <t>预算04表附表6</t>
  </si>
  <si>
    <t>部门预算专项支出表预算明细表（按部门预算经济分类）</t>
  </si>
  <si>
    <t>房屋建筑物购置</t>
  </si>
  <si>
    <t>基础设施建设</t>
  </si>
  <si>
    <t>公务用车购置</t>
  </si>
  <si>
    <t>土地补偿</t>
  </si>
  <si>
    <t>安置补偿</t>
  </si>
  <si>
    <t>地方附着物青苗补偿</t>
  </si>
  <si>
    <t>拆迁补偿</t>
  </si>
  <si>
    <t>办公设备购置</t>
  </si>
  <si>
    <t>专用设备购置</t>
  </si>
  <si>
    <t>信息网络建设</t>
  </si>
  <si>
    <t>大型修缮</t>
  </si>
  <si>
    <t>物资储备</t>
  </si>
  <si>
    <t>其他交通工具购置</t>
  </si>
  <si>
    <t>文物和成列品购置</t>
  </si>
  <si>
    <t>无形资产购置</t>
  </si>
  <si>
    <t>其他资本性支出</t>
  </si>
  <si>
    <t>其他基本建设支出</t>
  </si>
  <si>
    <t>预算04附表7</t>
  </si>
  <si>
    <t>部门预算专项支出预算明细表（按部门预算经济分类）</t>
  </si>
  <si>
    <t>资本金注入</t>
  </si>
  <si>
    <t>其他对企业补助</t>
  </si>
  <si>
    <t>政府投资基金股权投资</t>
  </si>
  <si>
    <t>费用补贴</t>
  </si>
  <si>
    <t>利息补贴</t>
  </si>
  <si>
    <t>国内债务付息</t>
  </si>
  <si>
    <t>国外债务付息</t>
  </si>
  <si>
    <t>国内债务发行费用</t>
  </si>
  <si>
    <t>国外债务发行费用</t>
  </si>
  <si>
    <t>对社会保险基金补助</t>
  </si>
  <si>
    <t>补充全国社会保障基金</t>
  </si>
  <si>
    <t>赠与</t>
  </si>
  <si>
    <t>国家赔偿费用支出</t>
  </si>
  <si>
    <t>对民间非营利组织和群众自治组织补贴</t>
  </si>
  <si>
    <t>部门预算专项支出表预算明细表（按政府预算经济分类）</t>
  </si>
  <si>
    <t>机关资本性支出（一）</t>
  </si>
  <si>
    <t>机关资本性支出（二）</t>
  </si>
  <si>
    <t>对事业单位资本性补助</t>
  </si>
  <si>
    <t>房屋建筑购建</t>
  </si>
  <si>
    <t>土地征迁补偿和安置支出</t>
  </si>
  <si>
    <t>设备购置</t>
  </si>
  <si>
    <t>资本性支出(一)</t>
  </si>
  <si>
    <t>资本性支出(二)</t>
  </si>
  <si>
    <t>部门预算专项支出预算明细表（按政府预算经济分类）</t>
  </si>
  <si>
    <t>对企业资本性支出</t>
  </si>
  <si>
    <t>因公出国（境）?</t>
  </si>
  <si>
    <t>其他</t>
  </si>
  <si>
    <t>预算05表</t>
  </si>
  <si>
    <t>部门预算政府采购预算表(单位)</t>
  </si>
  <si>
    <t>采购项目</t>
  </si>
  <si>
    <t>采购品目</t>
  </si>
  <si>
    <t>采购
数量</t>
  </si>
  <si>
    <t>计量
单位</t>
  </si>
  <si>
    <t>事业单位经营收入</t>
  </si>
  <si>
    <t>上年结转</t>
  </si>
  <si>
    <t>纳入预算管理非税收入</t>
  </si>
  <si>
    <t>事业性收费收入拨款</t>
  </si>
  <si>
    <t>其他收入拨款（专户）</t>
  </si>
  <si>
    <t>行政事业性收费收入拨款</t>
  </si>
  <si>
    <t>国有资本经营使用收入拨款</t>
  </si>
  <si>
    <t>国有资产（资源）有偿使用收入拨款</t>
  </si>
  <si>
    <t xml:space="preserve">  桃源县供销合作社联合社</t>
  </si>
  <si>
    <t>胶合板</t>
  </si>
  <si>
    <t>办公地址搬迁维修和文明创建</t>
  </si>
  <si>
    <t>吨</t>
  </si>
  <si>
    <t>水泥混凝土装饰制品</t>
  </si>
  <si>
    <t>砖</t>
  </si>
  <si>
    <t>平方米</t>
  </si>
  <si>
    <t>部门预算政府采购预算表(采购项目)</t>
  </si>
  <si>
    <t xml:space="preserve">  胶合板</t>
  </si>
  <si>
    <t xml:space="preserve">  水泥混凝土装饰制品</t>
  </si>
  <si>
    <t xml:space="preserve">  砖</t>
  </si>
  <si>
    <t>政府购买服务预算表(单位)</t>
  </si>
  <si>
    <t>政府购买服务目录</t>
  </si>
  <si>
    <t>具体项目名称</t>
  </si>
  <si>
    <t>购买服务预算金额</t>
  </si>
  <si>
    <t>承接主体类别</t>
  </si>
  <si>
    <t>直接受益对象</t>
  </si>
  <si>
    <t>预期绩效目标</t>
  </si>
  <si>
    <t>本级安排</t>
  </si>
  <si>
    <t>上级转移支付资金</t>
  </si>
  <si>
    <t>一般公共预算拨款</t>
  </si>
  <si>
    <t>政府性基金拨款</t>
  </si>
  <si>
    <t>纳入专户管理的非税收入拨款</t>
  </si>
  <si>
    <t>政府购买服务预算表(采购项目)</t>
  </si>
  <si>
    <t>预算06表</t>
  </si>
  <si>
    <t>行政事业单位基本情况表</t>
  </si>
  <si>
    <t>编制单位：桃源县供销合作社联合社</t>
  </si>
  <si>
    <t>编制人数</t>
  </si>
  <si>
    <t>实有人数</t>
  </si>
  <si>
    <t>机动车、船情况</t>
  </si>
  <si>
    <t>行政</t>
  </si>
  <si>
    <t>政法</t>
  </si>
  <si>
    <t>事业</t>
  </si>
  <si>
    <t>在职</t>
  </si>
  <si>
    <t>离休</t>
  </si>
  <si>
    <t>退休</t>
  </si>
  <si>
    <t>编制车辆</t>
  </si>
  <si>
    <t>实有机动车辆数</t>
  </si>
  <si>
    <t>小轿车</t>
  </si>
  <si>
    <t>吉普车</t>
  </si>
  <si>
    <t>旅行车</t>
  </si>
  <si>
    <t>大客车</t>
  </si>
  <si>
    <t>大卡车</t>
  </si>
  <si>
    <t>船艇</t>
  </si>
  <si>
    <t>摩托车</t>
  </si>
  <si>
    <t>其他车辆</t>
  </si>
  <si>
    <t xml:space="preserve">  **</t>
  </si>
</sst>
</file>

<file path=xl/styles.xml><?xml version="1.0" encoding="utf-8"?>
<styleSheet xmlns="http://schemas.openxmlformats.org/spreadsheetml/2006/main">
  <numFmts count="6">
    <numFmt numFmtId="176" formatCode="00"/>
    <numFmt numFmtId="177" formatCode="0000"/>
    <numFmt numFmtId="178" formatCode="* #,##0.00;* \-#,##0.00;* &quot;&quot;??;@"/>
    <numFmt numFmtId="179" formatCode="#,##0.0000"/>
    <numFmt numFmtId="180" formatCode="0.00_ "/>
    <numFmt numFmtId="181" formatCode="#,##0.0_ "/>
  </numFmts>
  <fonts count="27">
    <font>
      <sz val="9"/>
      <name val="宋体"/>
      <charset val="134"/>
    </font>
    <font>
      <sz val="10"/>
      <name val="Arial"/>
      <family val="2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15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SimSun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6"/>
      <name val="Times New Roman"/>
      <family val="1"/>
    </font>
    <font>
      <sz val="11"/>
      <color indexed="8"/>
      <name val="宋体"/>
      <charset val="134"/>
    </font>
    <font>
      <sz val="11"/>
      <name val="Times New Roman"/>
      <family val="1"/>
    </font>
    <font>
      <b/>
      <sz val="11"/>
      <name val="Times New Roman"/>
      <family val="1"/>
    </font>
    <font>
      <sz val="16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name val="宋体"/>
      <charset val="134"/>
    </font>
    <font>
      <sz val="12"/>
      <name val="仿宋_GB2312"/>
      <family val="3"/>
      <charset val="134"/>
    </font>
    <font>
      <sz val="10"/>
      <color indexed="8"/>
      <name val="Arial"/>
      <family val="2"/>
    </font>
    <font>
      <sz val="16"/>
      <name val="方正小标宋_GBK"/>
      <charset val="134"/>
    </font>
    <font>
      <b/>
      <sz val="11"/>
      <name val="宋体"/>
      <charset val="134"/>
    </font>
    <font>
      <sz val="16"/>
      <color indexed="8"/>
      <name val="方正小标宋_GBK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0" fillId="0" borderId="0"/>
    <xf numFmtId="0" fontId="5" fillId="0" borderId="0">
      <alignment vertical="center"/>
    </xf>
    <xf numFmtId="0" fontId="21" fillId="0" borderId="0"/>
    <xf numFmtId="0" fontId="1" fillId="0" borderId="0"/>
    <xf numFmtId="0" fontId="5" fillId="0" borderId="0"/>
  </cellStyleXfs>
  <cellXfs count="333">
    <xf numFmtId="0" fontId="0" fillId="0" borderId="0" xfId="0"/>
    <xf numFmtId="0" fontId="0" fillId="4" borderId="0" xfId="0" applyFill="1"/>
    <xf numFmtId="0" fontId="1" fillId="0" borderId="0" xfId="0" applyNumberFormat="1" applyFont="1" applyFill="1" applyAlignment="1" applyProtection="1">
      <alignment horizontal="right"/>
    </xf>
    <xf numFmtId="0" fontId="0" fillId="0" borderId="0" xfId="0" applyFill="1"/>
    <xf numFmtId="0" fontId="0" fillId="3" borderId="2" xfId="0" applyNumberFormat="1" applyFont="1" applyFill="1" applyBorder="1" applyAlignment="1" applyProtection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 applyProtection="1">
      <alignment horizontal="left" vertical="center" wrapText="1"/>
    </xf>
    <xf numFmtId="1" fontId="0" fillId="4" borderId="1" xfId="0" applyNumberFormat="1" applyFont="1" applyFill="1" applyBorder="1" applyAlignment="1" applyProtection="1">
      <alignment horizontal="right" vertical="center" wrapText="1"/>
    </xf>
    <xf numFmtId="1" fontId="0" fillId="4" borderId="2" xfId="0" applyNumberFormat="1" applyFont="1" applyFill="1" applyBorder="1" applyAlignment="1" applyProtection="1">
      <alignment horizontal="right" vertical="center" wrapText="1"/>
    </xf>
    <xf numFmtId="1" fontId="0" fillId="4" borderId="6" xfId="0" applyNumberFormat="1" applyFont="1" applyFill="1" applyBorder="1" applyAlignment="1" applyProtection="1">
      <alignment horizontal="right" vertical="center" wrapText="1"/>
    </xf>
    <xf numFmtId="0" fontId="0" fillId="3" borderId="1" xfId="0" applyNumberFormat="1" applyFont="1" applyFill="1" applyBorder="1" applyAlignment="1" applyProtection="1">
      <alignment horizontal="center" vertical="center" wrapText="1"/>
    </xf>
    <xf numFmtId="0" fontId="0" fillId="3" borderId="10" xfId="0" applyNumberFormat="1" applyFont="1" applyFill="1" applyBorder="1" applyAlignment="1" applyProtection="1">
      <alignment horizontal="center" vertical="center" wrapText="1"/>
    </xf>
    <xf numFmtId="0" fontId="3" fillId="3" borderId="12" xfId="2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3" fontId="0" fillId="0" borderId="0" xfId="0" applyNumberFormat="1" applyFont="1" applyFill="1" applyAlignment="1" applyProtection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NumberFormat="1" applyFont="1" applyFill="1" applyAlignment="1" applyProtection="1">
      <alignment horizontal="centerContinuous"/>
    </xf>
    <xf numFmtId="0" fontId="0" fillId="3" borderId="2" xfId="0" applyNumberFormat="1" applyFont="1" applyFill="1" applyBorder="1" applyAlignment="1" applyProtection="1">
      <alignment horizontal="centerContinuous" vertical="center"/>
    </xf>
    <xf numFmtId="0" fontId="0" fillId="3" borderId="1" xfId="0" applyNumberFormat="1" applyFont="1" applyFill="1" applyBorder="1" applyAlignment="1" applyProtection="1">
      <alignment horizontal="centerContinuous"/>
    </xf>
    <xf numFmtId="0" fontId="0" fillId="3" borderId="6" xfId="0" applyNumberFormat="1" applyFont="1" applyFill="1" applyBorder="1" applyAlignment="1" applyProtection="1">
      <alignment horizontal="centerContinuous"/>
    </xf>
    <xf numFmtId="0" fontId="0" fillId="3" borderId="1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 applyProtection="1">
      <alignment horizontal="left" vertical="center" wrapText="1"/>
    </xf>
    <xf numFmtId="4" fontId="3" fillId="4" borderId="2" xfId="2" applyNumberFormat="1" applyFont="1" applyFill="1" applyBorder="1" applyAlignment="1" applyProtection="1">
      <alignment horizontal="right" vertical="center" wrapText="1"/>
    </xf>
    <xf numFmtId="0" fontId="3" fillId="0" borderId="0" xfId="0" applyFont="1" applyFill="1"/>
    <xf numFmtId="0" fontId="3" fillId="3" borderId="5" xfId="0" applyNumberFormat="1" applyFont="1" applyFill="1" applyBorder="1" applyAlignment="1" applyProtection="1">
      <alignment horizontal="centerContinuous" vertical="center"/>
    </xf>
    <xf numFmtId="4" fontId="3" fillId="4" borderId="2" xfId="0" applyNumberFormat="1" applyFont="1" applyFill="1" applyBorder="1" applyAlignment="1" applyProtection="1"/>
    <xf numFmtId="49" fontId="3" fillId="4" borderId="2" xfId="0" applyNumberFormat="1" applyFont="1" applyFill="1" applyBorder="1" applyAlignment="1" applyProtection="1"/>
    <xf numFmtId="0" fontId="3" fillId="4" borderId="0" xfId="0" applyFont="1" applyFill="1"/>
    <xf numFmtId="0" fontId="3" fillId="0" borderId="0" xfId="0" applyFont="1" applyFill="1" applyAlignment="1">
      <alignment horizontal="center" vertical="center"/>
    </xf>
    <xf numFmtId="49" fontId="3" fillId="4" borderId="2" xfId="0" applyNumberFormat="1" applyFont="1" applyFill="1" applyBorder="1" applyAlignment="1" applyProtection="1">
      <alignment horizontal="left" vertical="center" wrapText="1"/>
    </xf>
    <xf numFmtId="3" fontId="3" fillId="4" borderId="6" xfId="0" applyNumberFormat="1" applyFont="1" applyFill="1" applyBorder="1" applyAlignment="1" applyProtection="1">
      <alignment horizontal="center" vertic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4" fontId="3" fillId="4" borderId="1" xfId="2" applyNumberFormat="1" applyFont="1" applyFill="1" applyBorder="1" applyAlignment="1" applyProtection="1">
      <alignment horizontal="right" vertical="center" wrapText="1"/>
    </xf>
    <xf numFmtId="4" fontId="3" fillId="4" borderId="6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3" fillId="3" borderId="2" xfId="2" applyNumberFormat="1" applyFont="1" applyFill="1" applyBorder="1" applyAlignment="1" applyProtection="1">
      <alignment horizontal="center" vertical="center" wrapText="1"/>
    </xf>
    <xf numFmtId="4" fontId="3" fillId="4" borderId="11" xfId="0" applyNumberFormat="1" applyFont="1" applyFill="1" applyBorder="1" applyAlignment="1" applyProtection="1">
      <alignment horizontal="right" vertical="center" wrapText="1"/>
    </xf>
    <xf numFmtId="176" fontId="3" fillId="0" borderId="0" xfId="2" applyNumberFormat="1" applyFont="1" applyAlignment="1">
      <alignment horizontal="center" vertical="center"/>
    </xf>
    <xf numFmtId="177" fontId="3" fillId="0" borderId="0" xfId="2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7" fontId="3" fillId="0" borderId="0" xfId="2" applyNumberFormat="1" applyFont="1" applyFill="1" applyAlignment="1">
      <alignment horizontal="left" vertical="center"/>
    </xf>
    <xf numFmtId="177" fontId="3" fillId="0" borderId="0" xfId="2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Alignment="1">
      <alignment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2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 applyProtection="1">
      <alignment horizontal="center" vertical="center"/>
    </xf>
    <xf numFmtId="49" fontId="3" fillId="3" borderId="13" xfId="0" applyNumberFormat="1" applyFont="1" applyFill="1" applyBorder="1" applyAlignment="1" applyProtection="1">
      <alignment horizontal="center" vertical="center"/>
    </xf>
    <xf numFmtId="1" fontId="3" fillId="3" borderId="4" xfId="0" applyNumberFormat="1" applyFont="1" applyFill="1" applyBorder="1" applyAlignment="1" applyProtection="1">
      <alignment horizontal="center" vertical="center"/>
    </xf>
    <xf numFmtId="49" fontId="0" fillId="4" borderId="2" xfId="0" applyNumberFormat="1" applyFont="1" applyFill="1" applyBorder="1" applyAlignment="1" applyProtection="1">
      <alignment horizontal="left" vertical="center" wrapText="1"/>
    </xf>
    <xf numFmtId="0" fontId="0" fillId="4" borderId="6" xfId="0" applyNumberFormat="1" applyFont="1" applyFill="1" applyBorder="1" applyAlignment="1" applyProtection="1">
      <alignment horizontal="left" vertical="center" wrapText="1"/>
    </xf>
    <xf numFmtId="4" fontId="0" fillId="4" borderId="2" xfId="0" applyNumberFormat="1" applyFont="1" applyFill="1" applyBorder="1" applyAlignment="1" applyProtection="1">
      <alignment horizontal="right" vertical="center" wrapText="1"/>
    </xf>
    <xf numFmtId="4" fontId="0" fillId="4" borderId="6" xfId="0" applyNumberFormat="1" applyFont="1" applyFill="1" applyBorder="1" applyAlignment="1" applyProtection="1">
      <alignment horizontal="right" vertical="center" wrapText="1"/>
    </xf>
    <xf numFmtId="4" fontId="0" fillId="4" borderId="1" xfId="0" applyNumberFormat="1" applyFont="1" applyFill="1" applyBorder="1" applyAlignment="1" applyProtection="1">
      <alignment horizontal="right" vertical="center" wrapText="1"/>
    </xf>
    <xf numFmtId="176" fontId="3" fillId="0" borderId="0" xfId="2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178" fontId="3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17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1" fontId="0" fillId="3" borderId="4" xfId="0" applyNumberFormat="1" applyFont="1" applyFill="1" applyBorder="1" applyAlignment="1" applyProtection="1">
      <alignment horizontal="center" vertical="center"/>
    </xf>
    <xf numFmtId="1" fontId="0" fillId="3" borderId="4" xfId="2" applyNumberFormat="1" applyFont="1" applyFill="1" applyBorder="1" applyAlignment="1">
      <alignment horizontal="center" vertical="center"/>
    </xf>
    <xf numFmtId="0" fontId="5" fillId="0" borderId="0" xfId="2" applyFont="1" applyFill="1">
      <alignment vertical="center"/>
    </xf>
    <xf numFmtId="0" fontId="0" fillId="0" borderId="0" xfId="2" applyFont="1">
      <alignment vertical="center"/>
    </xf>
    <xf numFmtId="0" fontId="4" fillId="0" borderId="0" xfId="0" applyNumberFormat="1" applyFont="1" applyFill="1" applyAlignment="1" applyProtection="1">
      <alignment vertical="center"/>
    </xf>
    <xf numFmtId="0" fontId="0" fillId="3" borderId="4" xfId="0" applyFill="1" applyBorder="1" applyAlignment="1">
      <alignment horizontal="center" vertical="center"/>
    </xf>
    <xf numFmtId="4" fontId="0" fillId="4" borderId="2" xfId="0" applyNumberFormat="1" applyFont="1" applyFill="1" applyBorder="1" applyAlignment="1" applyProtection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5" fillId="4" borderId="0" xfId="2" applyFont="1" applyFill="1">
      <alignment vertical="center"/>
    </xf>
    <xf numFmtId="1" fontId="3" fillId="3" borderId="9" xfId="0" applyNumberFormat="1" applyFont="1" applyFill="1" applyBorder="1" applyAlignment="1" applyProtection="1">
      <alignment horizontal="center" vertical="center"/>
    </xf>
    <xf numFmtId="0" fontId="0" fillId="4" borderId="1" xfId="0" applyNumberFormat="1" applyFont="1" applyFill="1" applyBorder="1" applyAlignment="1" applyProtection="1">
      <alignment horizontal="left" vertical="center" wrapText="1"/>
    </xf>
    <xf numFmtId="0" fontId="0" fillId="3" borderId="2" xfId="0" applyFill="1" applyBorder="1" applyAlignment="1">
      <alignment horizontal="centerContinuous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0" fillId="3" borderId="10" xfId="2" applyFont="1" applyFill="1" applyBorder="1" applyAlignment="1">
      <alignment horizontal="center" vertical="center" wrapText="1"/>
    </xf>
    <xf numFmtId="1" fontId="0" fillId="3" borderId="4" xfId="2" applyNumberFormat="1" applyFont="1" applyFill="1" applyBorder="1" applyAlignment="1">
      <alignment horizontal="center" vertical="center" wrapText="1"/>
    </xf>
    <xf numFmtId="1" fontId="0" fillId="3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/>
    <xf numFmtId="4" fontId="0" fillId="4" borderId="11" xfId="0" applyNumberFormat="1" applyFont="1" applyFill="1" applyBorder="1" applyAlignment="1" applyProtection="1">
      <alignment horizontal="right" vertical="center" wrapText="1"/>
    </xf>
    <xf numFmtId="1" fontId="3" fillId="3" borderId="4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0" fontId="3" fillId="3" borderId="10" xfId="2" applyNumberFormat="1" applyFont="1" applyFill="1" applyBorder="1" applyAlignment="1" applyProtection="1">
      <alignment horizontal="center" vertical="center" wrapText="1"/>
    </xf>
    <xf numFmtId="1" fontId="0" fillId="3" borderId="9" xfId="2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49" fontId="3" fillId="3" borderId="5" xfId="0" applyNumberFormat="1" applyFont="1" applyFill="1" applyBorder="1" applyAlignment="1" applyProtection="1">
      <alignment horizontal="center" vertical="center" wrapText="1"/>
    </xf>
    <xf numFmtId="49" fontId="3" fillId="3" borderId="13" xfId="0" applyNumberFormat="1" applyFont="1" applyFill="1" applyBorder="1" applyAlignment="1" applyProtection="1">
      <alignment horizontal="center" vertical="center" wrapText="1"/>
    </xf>
    <xf numFmtId="1" fontId="3" fillId="3" borderId="9" xfId="0" applyNumberFormat="1" applyFont="1" applyFill="1" applyBorder="1" applyAlignment="1" applyProtection="1">
      <alignment horizontal="center" vertical="center" wrapText="1"/>
    </xf>
    <xf numFmtId="49" fontId="0" fillId="4" borderId="1" xfId="0" applyNumberFormat="1" applyFont="1" applyFill="1" applyBorder="1" applyAlignment="1" applyProtection="1">
      <alignment horizontal="center" vertical="center" wrapText="1"/>
    </xf>
    <xf numFmtId="49" fontId="0" fillId="4" borderId="2" xfId="0" applyNumberFormat="1" applyFont="1" applyFill="1" applyBorder="1" applyAlignment="1" applyProtection="1">
      <alignment horizontal="center" vertical="center" wrapText="1"/>
    </xf>
    <xf numFmtId="0" fontId="0" fillId="4" borderId="6" xfId="0" applyNumberFormat="1" applyFont="1" applyFill="1" applyBorder="1" applyAlignment="1" applyProtection="1">
      <alignment horizontal="center" vertical="center" wrapText="1"/>
    </xf>
    <xf numFmtId="179" fontId="0" fillId="4" borderId="2" xfId="0" applyNumberFormat="1" applyFont="1" applyFill="1" applyBorder="1" applyAlignment="1" applyProtection="1">
      <alignment horizontal="right" vertical="center" wrapText="1"/>
    </xf>
    <xf numFmtId="0" fontId="0" fillId="3" borderId="8" xfId="0" applyNumberFormat="1" applyFont="1" applyFill="1" applyBorder="1" applyAlignment="1" applyProtection="1">
      <alignment horizontal="center" vertical="center" wrapText="1"/>
    </xf>
    <xf numFmtId="0" fontId="0" fillId="3" borderId="9" xfId="0" applyNumberFormat="1" applyFont="1" applyFill="1" applyBorder="1" applyAlignment="1" applyProtection="1">
      <alignment horizontal="center" vertical="center" wrapText="1"/>
    </xf>
    <xf numFmtId="49" fontId="0" fillId="4" borderId="8" xfId="0" applyNumberFormat="1" applyFont="1" applyFill="1" applyBorder="1" applyAlignment="1" applyProtection="1">
      <alignment horizontal="center" vertical="center" wrapText="1"/>
    </xf>
    <xf numFmtId="0" fontId="0" fillId="4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2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2" applyNumberFormat="1" applyFont="1" applyAlignment="1">
      <alignment vertical="center"/>
    </xf>
    <xf numFmtId="49" fontId="3" fillId="3" borderId="4" xfId="0" applyNumberFormat="1" applyFont="1" applyFill="1" applyBorder="1" applyAlignment="1" applyProtection="1">
      <alignment horizontal="center" vertical="center" wrapText="1"/>
    </xf>
    <xf numFmtId="49" fontId="3" fillId="3" borderId="9" xfId="0" applyNumberFormat="1" applyFont="1" applyFill="1" applyBorder="1" applyAlignment="1" applyProtection="1">
      <alignment horizontal="center" vertical="center" wrapText="1"/>
    </xf>
    <xf numFmtId="0" fontId="3" fillId="4" borderId="1" xfId="2" applyNumberFormat="1" applyFont="1" applyFill="1" applyBorder="1" applyAlignment="1" applyProtection="1">
      <alignment horizontal="center" vertical="center" wrapText="1"/>
    </xf>
    <xf numFmtId="49" fontId="0" fillId="4" borderId="6" xfId="0" applyNumberFormat="1" applyFont="1" applyFill="1" applyBorder="1" applyAlignment="1" applyProtection="1">
      <alignment horizontal="center" vertical="center" wrapText="1"/>
    </xf>
    <xf numFmtId="0" fontId="0" fillId="4" borderId="1" xfId="0" applyNumberFormat="1" applyFont="1" applyFill="1" applyBorder="1" applyAlignment="1" applyProtection="1">
      <alignment horizontal="center" vertical="center" wrapText="1"/>
    </xf>
    <xf numFmtId="4" fontId="0" fillId="4" borderId="0" xfId="0" applyNumberFormat="1" applyFont="1" applyFill="1" applyAlignment="1" applyProtection="1"/>
    <xf numFmtId="0" fontId="3" fillId="0" borderId="0" xfId="2" applyNumberFormat="1" applyFont="1" applyFill="1" applyAlignment="1" applyProtection="1">
      <alignment horizontal="center" vertical="center"/>
    </xf>
    <xf numFmtId="178" fontId="3" fillId="0" borderId="0" xfId="2" applyNumberFormat="1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7" fillId="0" borderId="0" xfId="0" applyNumberFormat="1" applyFont="1" applyFill="1" applyAlignment="1" applyProtection="1">
      <alignment horizontal="center"/>
    </xf>
    <xf numFmtId="0" fontId="0" fillId="0" borderId="0" xfId="0" applyNumberFormat="1" applyFont="1" applyFill="1" applyAlignment="1" applyProtection="1">
      <alignment horizontal="center"/>
    </xf>
    <xf numFmtId="0" fontId="5" fillId="0" borderId="0" xfId="2" applyNumberFormat="1" applyFont="1" applyFill="1" applyAlignment="1" applyProtection="1">
      <alignment horizontal="center"/>
    </xf>
    <xf numFmtId="49" fontId="0" fillId="4" borderId="11" xfId="0" applyNumberFormat="1" applyFont="1" applyFill="1" applyBorder="1" applyAlignment="1" applyProtection="1">
      <alignment horizontal="left" vertical="center" wrapText="1"/>
    </xf>
    <xf numFmtId="0" fontId="3" fillId="3" borderId="10" xfId="2" applyFont="1" applyFill="1" applyBorder="1" applyAlignment="1">
      <alignment horizontal="center" vertical="center"/>
    </xf>
    <xf numFmtId="1" fontId="0" fillId="3" borderId="9" xfId="2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 applyProtection="1">
      <alignment horizontal="center" vertical="center" wrapText="1"/>
    </xf>
    <xf numFmtId="0" fontId="3" fillId="3" borderId="2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3" borderId="10" xfId="2" applyNumberFormat="1" applyFont="1" applyFill="1" applyBorder="1" applyAlignment="1" applyProtection="1">
      <alignment vertical="center" wrapText="1"/>
    </xf>
    <xf numFmtId="0" fontId="0" fillId="3" borderId="10" xfId="0" applyNumberFormat="1" applyFont="1" applyFill="1" applyBorder="1" applyAlignment="1" applyProtection="1">
      <alignment vertical="center"/>
    </xf>
    <xf numFmtId="49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6" xfId="0" applyNumberFormat="1" applyFont="1" applyFill="1" applyBorder="1" applyAlignment="1" applyProtection="1">
      <alignment horizontal="left" vertical="center" wrapText="1"/>
    </xf>
    <xf numFmtId="0" fontId="3" fillId="3" borderId="10" xfId="0" applyNumberFormat="1" applyFont="1" applyFill="1" applyBorder="1" applyAlignment="1">
      <alignment horizontal="center" vertical="center" wrapText="1"/>
    </xf>
    <xf numFmtId="49" fontId="8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4" borderId="0" xfId="0" applyFont="1" applyFill="1" applyAlignment="1">
      <alignment horizontal="center" vertical="center"/>
    </xf>
    <xf numFmtId="0" fontId="3" fillId="4" borderId="6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" vertical="center" wrapText="1"/>
    </xf>
    <xf numFmtId="0" fontId="3" fillId="3" borderId="4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7" xfId="0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 applyProtection="1">
      <alignment horizontal="left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9" fillId="5" borderId="16" xfId="0" applyFont="1" applyFill="1" applyBorder="1" applyAlignment="1">
      <alignment vertical="center" wrapText="1"/>
    </xf>
    <xf numFmtId="4" fontId="3" fillId="0" borderId="2" xfId="2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9" fontId="0" fillId="4" borderId="1" xfId="0" applyNumberFormat="1" applyFont="1" applyFill="1" applyBorder="1" applyAlignment="1" applyProtection="1">
      <alignment horizontal="left" vertical="center"/>
    </xf>
    <xf numFmtId="0" fontId="3" fillId="3" borderId="12" xfId="1" applyNumberFormat="1" applyFont="1" applyFill="1" applyBorder="1" applyAlignment="1" applyProtection="1">
      <alignment horizontal="center" vertical="center" wrapText="1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4" fontId="3" fillId="0" borderId="1" xfId="2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vertical="center"/>
    </xf>
    <xf numFmtId="4" fontId="0" fillId="0" borderId="0" xfId="0" applyNumberFormat="1" applyFont="1" applyFill="1" applyAlignment="1" applyProtection="1"/>
    <xf numFmtId="179" fontId="0" fillId="4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4" fontId="0" fillId="4" borderId="1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vertical="center"/>
    </xf>
    <xf numFmtId="0" fontId="14" fillId="0" borderId="7" xfId="5" applyFont="1" applyFill="1" applyBorder="1" applyAlignment="1">
      <alignment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15" fillId="0" borderId="2" xfId="5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horizontal="left" vertical="center"/>
    </xf>
    <xf numFmtId="0" fontId="14" fillId="0" borderId="2" xfId="5" applyNumberFormat="1" applyFont="1" applyFill="1" applyBorder="1" applyAlignment="1">
      <alignment horizontal="center" vertical="center"/>
    </xf>
    <xf numFmtId="0" fontId="14" fillId="0" borderId="2" xfId="5" applyFont="1" applyFill="1" applyBorder="1" applyAlignment="1">
      <alignment horizontal="center" vertical="center"/>
    </xf>
    <xf numFmtId="0" fontId="26" fillId="0" borderId="15" xfId="3" applyFont="1" applyFill="1" applyBorder="1" applyAlignment="1">
      <alignment horizontal="left" vertical="center" shrinkToFit="1"/>
    </xf>
    <xf numFmtId="0" fontId="26" fillId="0" borderId="2" xfId="3" applyFont="1" applyFill="1" applyBorder="1" applyAlignment="1">
      <alignment horizontal="left" vertical="center" shrinkToFit="1"/>
    </xf>
    <xf numFmtId="0" fontId="26" fillId="0" borderId="2" xfId="3" applyFont="1" applyFill="1" applyBorder="1" applyAlignment="1">
      <alignment horizontal="left" vertical="center" shrinkToFit="1"/>
    </xf>
    <xf numFmtId="49" fontId="14" fillId="0" borderId="2" xfId="5" applyNumberFormat="1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/>
    </xf>
    <xf numFmtId="4" fontId="3" fillId="4" borderId="2" xfId="2" applyNumberFormat="1" applyFont="1" applyFill="1" applyBorder="1" applyAlignment="1" applyProtection="1">
      <alignment horizontal="center" vertical="center" wrapText="1"/>
    </xf>
    <xf numFmtId="49" fontId="25" fillId="0" borderId="2" xfId="0" applyNumberFormat="1" applyFont="1" applyFill="1" applyBorder="1" applyAlignment="1">
      <alignment horizontal="left" vertical="center"/>
    </xf>
    <xf numFmtId="180" fontId="10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center"/>
    </xf>
    <xf numFmtId="180" fontId="11" fillId="0" borderId="2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vertical="center"/>
    </xf>
    <xf numFmtId="180" fontId="17" fillId="0" borderId="2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 applyProtection="1">
      <alignment horizontal="left" vertical="center" wrapText="1"/>
    </xf>
    <xf numFmtId="49" fontId="17" fillId="0" borderId="2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180" fontId="18" fillId="0" borderId="2" xfId="0" applyNumberFormat="1" applyFont="1" applyFill="1" applyBorder="1" applyAlignment="1">
      <alignment horizontal="right" vertical="center"/>
    </xf>
    <xf numFmtId="0" fontId="19" fillId="0" borderId="0" xfId="0" applyNumberFormat="1" applyFont="1" applyFill="1" applyAlignment="1" applyProtection="1">
      <alignment vertical="center"/>
    </xf>
    <xf numFmtId="0" fontId="19" fillId="0" borderId="0" xfId="0" applyNumberFormat="1" applyFont="1" applyFill="1" applyAlignment="1" applyProtection="1">
      <alignment vertical="center" wrapText="1"/>
    </xf>
    <xf numFmtId="181" fontId="19" fillId="0" borderId="0" xfId="0" applyNumberFormat="1" applyFont="1" applyFill="1" applyAlignment="1" applyProtection="1">
      <alignment horizontal="right" vertical="center"/>
    </xf>
    <xf numFmtId="0" fontId="0" fillId="3" borderId="2" xfId="0" applyNumberFormat="1" applyFont="1" applyFill="1" applyBorder="1" applyAlignment="1" applyProtection="1">
      <alignment vertical="center"/>
    </xf>
    <xf numFmtId="4" fontId="3" fillId="3" borderId="4" xfId="0" applyNumberFormat="1" applyFont="1" applyFill="1" applyBorder="1" applyAlignment="1" applyProtection="1">
      <alignment horizontal="center" vertical="center" wrapText="1"/>
    </xf>
    <xf numFmtId="0" fontId="3" fillId="4" borderId="11" xfId="0" applyNumberFormat="1" applyFont="1" applyFill="1" applyBorder="1" applyAlignment="1" applyProtection="1">
      <alignment horizontal="left" vertical="center" wrapText="1"/>
    </xf>
    <xf numFmtId="0" fontId="9" fillId="5" borderId="16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178" fontId="3" fillId="3" borderId="2" xfId="0" applyNumberFormat="1" applyFont="1" applyFill="1" applyBorder="1" applyAlignment="1">
      <alignment horizontal="center" vertical="center" wrapText="1"/>
    </xf>
    <xf numFmtId="1" fontId="0" fillId="3" borderId="4" xfId="0" applyNumberFormat="1" applyFill="1" applyBorder="1" applyAlignment="1">
      <alignment horizontal="center" vertical="center" wrapText="1"/>
    </xf>
    <xf numFmtId="1" fontId="3" fillId="3" borderId="13" xfId="0" applyNumberFormat="1" applyFont="1" applyFill="1" applyBorder="1" applyAlignment="1" applyProtection="1">
      <alignment horizontal="center" vertical="center" wrapText="1"/>
    </xf>
    <xf numFmtId="2" fontId="0" fillId="4" borderId="0" xfId="0" applyNumberFormat="1" applyFill="1"/>
    <xf numFmtId="2" fontId="0" fillId="0" borderId="0" xfId="0" applyNumberFormat="1" applyFill="1"/>
    <xf numFmtId="4" fontId="3" fillId="4" borderId="2" xfId="0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8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178" fontId="3" fillId="3" borderId="12" xfId="0" applyNumberFormat="1" applyFont="1" applyFill="1" applyBorder="1" applyAlignment="1">
      <alignment horizontal="center" vertical="center" wrapText="1"/>
    </xf>
    <xf numFmtId="178" fontId="3" fillId="3" borderId="10" xfId="0" applyNumberFormat="1" applyFont="1" applyFill="1" applyBorder="1" applyAlignment="1">
      <alignment horizontal="center" vertical="center" wrapText="1"/>
    </xf>
    <xf numFmtId="4" fontId="3" fillId="3" borderId="9" xfId="0" applyNumberFormat="1" applyFont="1" applyFill="1" applyBorder="1" applyAlignment="1" applyProtection="1">
      <alignment horizontal="center" vertical="center" wrapText="1"/>
    </xf>
    <xf numFmtId="1" fontId="3" fillId="3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 applyProtection="1">
      <alignment horizontal="left" vertical="center" wrapText="1"/>
    </xf>
    <xf numFmtId="4" fontId="3" fillId="4" borderId="4" xfId="0" applyNumberFormat="1" applyFont="1" applyFill="1" applyBorder="1" applyAlignment="1" applyProtection="1">
      <alignment horizontal="right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4" fontId="3" fillId="4" borderId="9" xfId="0" applyNumberFormat="1" applyFont="1" applyFill="1" applyBorder="1" applyAlignment="1" applyProtection="1">
      <alignment horizontal="center" vertical="center" wrapText="1"/>
    </xf>
    <xf numFmtId="40" fontId="3" fillId="4" borderId="4" xfId="0" applyNumberFormat="1" applyFont="1" applyFill="1" applyBorder="1" applyAlignment="1" applyProtection="1">
      <alignment horizontal="right" vertical="center" wrapText="1"/>
    </xf>
    <xf numFmtId="4" fontId="3" fillId="4" borderId="10" xfId="0" applyNumberFormat="1" applyFont="1" applyFill="1" applyBorder="1" applyAlignment="1" applyProtection="1">
      <alignment horizontal="right" vertical="center" wrapText="1"/>
    </xf>
    <xf numFmtId="4" fontId="3" fillId="4" borderId="4" xfId="0" applyNumberFormat="1" applyFont="1" applyFill="1" applyBorder="1" applyAlignment="1" applyProtection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4" fontId="3" fillId="4" borderId="9" xfId="0" applyNumberFormat="1" applyFont="1" applyFill="1" applyBorder="1" applyAlignment="1" applyProtection="1">
      <alignment horizontal="right" vertical="center" wrapText="1"/>
    </xf>
    <xf numFmtId="4" fontId="3" fillId="4" borderId="10" xfId="0" applyNumberFormat="1" applyFont="1" applyFill="1" applyBorder="1" applyAlignment="1" applyProtection="1">
      <alignment horizontal="center" vertical="center" wrapText="1"/>
    </xf>
    <xf numFmtId="4" fontId="3" fillId="4" borderId="6" xfId="0" applyNumberFormat="1" applyFont="1" applyFill="1" applyBorder="1" applyAlignment="1" applyProtection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4" fontId="3" fillId="4" borderId="10" xfId="0" applyNumberFormat="1" applyFont="1" applyFill="1" applyBorder="1" applyAlignment="1">
      <alignment horizontal="right" vertical="center" wrapText="1"/>
    </xf>
    <xf numFmtId="40" fontId="3" fillId="4" borderId="2" xfId="2" applyNumberFormat="1" applyFont="1" applyFill="1" applyBorder="1" applyAlignment="1" applyProtection="1">
      <alignment horizontal="right" vertical="center" wrapText="1"/>
    </xf>
    <xf numFmtId="4" fontId="3" fillId="4" borderId="2" xfId="0" applyNumberFormat="1" applyFont="1" applyFill="1" applyBorder="1" applyAlignment="1">
      <alignment horizontal="right" vertical="center" wrapText="1"/>
    </xf>
    <xf numFmtId="40" fontId="3" fillId="4" borderId="9" xfId="0" applyNumberFormat="1" applyFont="1" applyFill="1" applyBorder="1" applyAlignment="1" applyProtection="1">
      <alignment horizontal="right" vertical="center" wrapText="1"/>
    </xf>
    <xf numFmtId="40" fontId="3" fillId="4" borderId="10" xfId="0" applyNumberFormat="1" applyFont="1" applyFill="1" applyBorder="1" applyAlignment="1" applyProtection="1">
      <alignment horizontal="right" vertical="center" wrapText="1"/>
    </xf>
    <xf numFmtId="0" fontId="0" fillId="4" borderId="0" xfId="0" applyFill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right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left" vertical="center" wrapText="1"/>
    </xf>
    <xf numFmtId="40" fontId="0" fillId="4" borderId="9" xfId="0" applyNumberFormat="1" applyFill="1" applyBorder="1" applyAlignment="1">
      <alignment horizontal="right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0" fillId="4" borderId="9" xfId="0" applyNumberFormat="1" applyFill="1" applyBorder="1" applyAlignment="1">
      <alignment horizontal="right" vertical="center" wrapText="1"/>
    </xf>
    <xf numFmtId="0" fontId="0" fillId="4" borderId="6" xfId="0" applyFill="1" applyBorder="1" applyAlignment="1">
      <alignment horizontal="center" vertical="center" wrapText="1"/>
    </xf>
    <xf numFmtId="40" fontId="0" fillId="4" borderId="2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3" borderId="2" xfId="1" applyNumberFormat="1" applyFont="1" applyFill="1" applyBorder="1" applyAlignment="1" applyProtection="1">
      <alignment horizontal="center" vertical="center" wrapText="1"/>
    </xf>
    <xf numFmtId="0" fontId="3" fillId="3" borderId="1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81" fontId="3" fillId="0" borderId="7" xfId="0" applyNumberFormat="1" applyFont="1" applyFill="1" applyBorder="1" applyAlignment="1" applyProtection="1">
      <alignment horizontal="right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2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0" fillId="3" borderId="1" xfId="0" applyNumberFormat="1" applyFont="1" applyFill="1" applyBorder="1" applyAlignment="1" applyProtection="1">
      <alignment horizontal="center" vertical="center"/>
    </xf>
    <xf numFmtId="0" fontId="0" fillId="3" borderId="7" xfId="0" applyNumberFormat="1" applyFont="1" applyFill="1" applyBorder="1" applyAlignment="1" applyProtection="1">
      <alignment horizontal="center" vertical="center"/>
    </xf>
    <xf numFmtId="0" fontId="0" fillId="3" borderId="1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0" fillId="3" borderId="2" xfId="0" applyNumberFormat="1" applyFont="1" applyFill="1" applyBorder="1" applyAlignment="1" applyProtection="1">
      <alignment horizontal="center" vertical="center" wrapText="1"/>
    </xf>
    <xf numFmtId="0" fontId="0" fillId="3" borderId="1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/>
    </xf>
    <xf numFmtId="0" fontId="15" fillId="0" borderId="2" xfId="5" applyFont="1" applyFill="1" applyBorder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/>
    </xf>
    <xf numFmtId="0" fontId="0" fillId="3" borderId="4" xfId="0" applyNumberFormat="1" applyFont="1" applyFill="1" applyBorder="1" applyAlignment="1" applyProtection="1">
      <alignment horizontal="center" vertical="center" wrapText="1"/>
    </xf>
    <xf numFmtId="0" fontId="0" fillId="3" borderId="1" xfId="0" applyNumberFormat="1" applyFont="1" applyFill="1" applyBorder="1" applyAlignment="1" applyProtection="1">
      <alignment horizontal="center" vertical="center" wrapText="1"/>
    </xf>
    <xf numFmtId="0" fontId="0" fillId="3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right" vertical="center" wrapText="1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3" fillId="3" borderId="10" xfId="0" applyNumberFormat="1" applyFont="1" applyFill="1" applyBorder="1" applyAlignment="1" applyProtection="1">
      <alignment horizontal="center" vertical="center" wrapText="1"/>
    </xf>
    <xf numFmtId="0" fontId="3" fillId="3" borderId="8" xfId="0" applyNumberFormat="1" applyFont="1" applyFill="1" applyBorder="1" applyAlignment="1" applyProtection="1">
      <alignment horizontal="center" vertical="center" wrapText="1"/>
    </xf>
    <xf numFmtId="0" fontId="3" fillId="3" borderId="7" xfId="1" applyNumberFormat="1" applyFont="1" applyFill="1" applyBorder="1" applyAlignment="1" applyProtection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178" fontId="3" fillId="0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horizontal="center"/>
    </xf>
    <xf numFmtId="178" fontId="3" fillId="0" borderId="7" xfId="0" applyNumberFormat="1" applyFont="1" applyFill="1" applyBorder="1" applyAlignment="1" applyProtection="1">
      <alignment horizontal="right" vertical="center"/>
    </xf>
    <xf numFmtId="0" fontId="3" fillId="3" borderId="2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0" fillId="3" borderId="12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right" vertical="center"/>
    </xf>
    <xf numFmtId="0" fontId="6" fillId="0" borderId="0" xfId="0" applyNumberFormat="1" applyFont="1" applyFill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0" fillId="3" borderId="6" xfId="0" applyNumberFormat="1" applyFont="1" applyFill="1" applyBorder="1" applyAlignment="1" applyProtection="1">
      <alignment horizontal="center" vertical="center" wrapText="1"/>
    </xf>
    <xf numFmtId="0" fontId="3" fillId="3" borderId="1" xfId="2" applyNumberFormat="1" applyFont="1" applyFill="1" applyBorder="1" applyAlignment="1" applyProtection="1">
      <alignment horizontal="center" vertical="center" wrapText="1"/>
    </xf>
    <xf numFmtId="0" fontId="3" fillId="3" borderId="11" xfId="0" applyNumberFormat="1" applyFont="1" applyFill="1" applyBorder="1" applyAlignment="1" applyProtection="1">
      <alignment horizontal="center" vertical="center"/>
    </xf>
    <xf numFmtId="0" fontId="0" fillId="3" borderId="8" xfId="0" applyNumberFormat="1" applyFont="1" applyFill="1" applyBorder="1" applyAlignment="1" applyProtection="1">
      <alignment horizontal="center" vertical="center"/>
    </xf>
    <xf numFmtId="0" fontId="3" fillId="3" borderId="2" xfId="2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0" fillId="3" borderId="10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9" xfId="3"/>
    <cellStyle name="常规_04-分类改革-预算表" xfId="5"/>
    <cellStyle name="常规_2015年蓝本格式" xfId="4"/>
    <cellStyle name="货币" xfId="1" builtinId="4"/>
    <cellStyle name="千位分隔[0]" xfId="2" builtin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showGridLines="0" showZeros="0" workbookViewId="0">
      <selection activeCell="F6" sqref="F6"/>
    </sheetView>
  </sheetViews>
  <sheetFormatPr defaultColWidth="9" defaultRowHeight="11.25"/>
  <cols>
    <col min="1" max="1" width="41" customWidth="1"/>
    <col min="2" max="2" width="35.83203125" style="223" customWidth="1"/>
    <col min="3" max="4" width="26.1640625" hidden="1" customWidth="1"/>
    <col min="5" max="5" width="35.83203125" style="223" customWidth="1"/>
    <col min="6" max="6" width="35.83203125" customWidth="1"/>
    <col min="7" max="8" width="26.1640625" hidden="1" customWidth="1"/>
    <col min="9" max="13" width="9" customWidth="1"/>
    <col min="14" max="22" width="9.1640625" customWidth="1"/>
  </cols>
  <sheetData>
    <row r="1" spans="1:13" ht="10.5" customHeight="1">
      <c r="A1" s="224"/>
      <c r="B1" s="142"/>
      <c r="C1" s="142"/>
      <c r="D1" s="142"/>
      <c r="E1" s="142"/>
      <c r="F1" s="142" t="s">
        <v>0</v>
      </c>
      <c r="G1" s="142"/>
      <c r="I1" s="142"/>
      <c r="J1" s="142"/>
      <c r="K1" s="142"/>
      <c r="L1" s="142"/>
      <c r="M1" s="142"/>
    </row>
    <row r="2" spans="1:13" ht="32.25" customHeight="1">
      <c r="A2" s="265" t="s">
        <v>1</v>
      </c>
      <c r="B2" s="265"/>
      <c r="C2" s="265"/>
      <c r="D2" s="265"/>
      <c r="E2" s="265"/>
      <c r="F2" s="265"/>
      <c r="G2" s="265"/>
      <c r="H2" s="265"/>
      <c r="I2" s="142"/>
      <c r="J2" s="142"/>
      <c r="K2" s="142"/>
      <c r="L2" s="142"/>
      <c r="M2" s="142"/>
    </row>
    <row r="3" spans="1:13" ht="18" customHeight="1">
      <c r="A3" s="266" t="s">
        <v>2</v>
      </c>
      <c r="B3" s="267"/>
      <c r="C3" s="142"/>
      <c r="D3" s="142"/>
      <c r="E3" s="142"/>
      <c r="F3" s="142" t="s">
        <v>3</v>
      </c>
      <c r="G3" s="142"/>
      <c r="I3" s="142"/>
      <c r="J3" s="142"/>
      <c r="K3" s="142"/>
      <c r="L3" s="142"/>
      <c r="M3" s="142"/>
    </row>
    <row r="4" spans="1:13" ht="23.1" customHeight="1">
      <c r="A4" s="268" t="s">
        <v>4</v>
      </c>
      <c r="B4" s="268"/>
      <c r="C4" s="269" t="s">
        <v>5</v>
      </c>
      <c r="D4" s="268"/>
      <c r="E4" s="268"/>
      <c r="F4" s="268"/>
      <c r="G4" s="268"/>
      <c r="H4" s="268"/>
      <c r="I4" s="142"/>
      <c r="J4" s="142"/>
      <c r="K4" s="142"/>
      <c r="L4" s="142"/>
      <c r="M4" s="142"/>
    </row>
    <row r="5" spans="1:13" ht="23.1" customHeight="1">
      <c r="A5" s="94" t="s">
        <v>6</v>
      </c>
      <c r="B5" s="26" t="s">
        <v>7</v>
      </c>
      <c r="C5" s="225" t="s">
        <v>8</v>
      </c>
      <c r="D5" s="225" t="s">
        <v>7</v>
      </c>
      <c r="E5" s="12" t="s">
        <v>9</v>
      </c>
      <c r="F5" s="26" t="s">
        <v>7</v>
      </c>
      <c r="G5" s="13" t="s">
        <v>10</v>
      </c>
      <c r="H5" s="26" t="s">
        <v>7</v>
      </c>
      <c r="I5" s="3"/>
      <c r="J5" s="142"/>
      <c r="K5" s="142"/>
      <c r="L5" s="142"/>
      <c r="M5" s="142"/>
    </row>
    <row r="6" spans="1:13" s="1" customFormat="1" ht="23.1" customHeight="1">
      <c r="A6" s="226" t="s">
        <v>11</v>
      </c>
      <c r="B6" s="190">
        <f>+B7</f>
        <v>343.15</v>
      </c>
      <c r="C6" s="227" t="s">
        <v>12</v>
      </c>
      <c r="D6" s="228">
        <v>0</v>
      </c>
      <c r="E6" s="229" t="s">
        <v>13</v>
      </c>
      <c r="F6" s="228">
        <v>562.79999999999995</v>
      </c>
      <c r="G6" s="230" t="s">
        <v>14</v>
      </c>
      <c r="H6" s="30">
        <v>100.19</v>
      </c>
      <c r="I6" s="264"/>
      <c r="J6" s="264"/>
      <c r="K6" s="264"/>
      <c r="L6" s="264"/>
      <c r="M6" s="264"/>
    </row>
    <row r="7" spans="1:13" s="1" customFormat="1" ht="23.1" customHeight="1">
      <c r="A7" s="226" t="s">
        <v>15</v>
      </c>
      <c r="B7" s="231">
        <v>343.15</v>
      </c>
      <c r="C7" s="227" t="s">
        <v>16</v>
      </c>
      <c r="D7" s="232">
        <v>0</v>
      </c>
      <c r="E7" s="229" t="s">
        <v>17</v>
      </c>
      <c r="F7" s="228">
        <v>263.17</v>
      </c>
      <c r="G7" s="230" t="s">
        <v>18</v>
      </c>
      <c r="H7" s="233">
        <v>74.11</v>
      </c>
      <c r="I7" s="264"/>
      <c r="J7" s="264"/>
      <c r="K7" s="264"/>
      <c r="L7" s="264"/>
      <c r="M7" s="264"/>
    </row>
    <row r="8" spans="1:13" s="1" customFormat="1" ht="23.1" customHeight="1">
      <c r="A8" s="226" t="s">
        <v>19</v>
      </c>
      <c r="B8" s="234">
        <v>0</v>
      </c>
      <c r="C8" s="227" t="s">
        <v>20</v>
      </c>
      <c r="D8" s="232">
        <v>0</v>
      </c>
      <c r="E8" s="229" t="s">
        <v>21</v>
      </c>
      <c r="F8" s="30">
        <v>68.92</v>
      </c>
      <c r="G8" s="235" t="s">
        <v>22</v>
      </c>
      <c r="H8" s="233">
        <v>30</v>
      </c>
      <c r="J8" s="264"/>
      <c r="K8" s="264"/>
      <c r="L8" s="264"/>
      <c r="M8" s="264"/>
    </row>
    <row r="9" spans="1:13" s="1" customFormat="1" ht="23.1" customHeight="1">
      <c r="A9" s="226" t="s">
        <v>23</v>
      </c>
      <c r="B9" s="190">
        <v>0</v>
      </c>
      <c r="C9" s="227" t="s">
        <v>24</v>
      </c>
      <c r="D9" s="232">
        <v>0</v>
      </c>
      <c r="E9" s="229" t="s">
        <v>25</v>
      </c>
      <c r="F9" s="236">
        <v>230.71</v>
      </c>
      <c r="G9" s="230" t="s">
        <v>26</v>
      </c>
      <c r="H9" s="233">
        <v>0</v>
      </c>
      <c r="J9" s="264"/>
      <c r="K9" s="264"/>
      <c r="L9" s="264"/>
      <c r="M9" s="264"/>
    </row>
    <row r="10" spans="1:13" s="1" customFormat="1" ht="23.1" customHeight="1">
      <c r="A10" s="226" t="s">
        <v>27</v>
      </c>
      <c r="B10" s="237">
        <v>0</v>
      </c>
      <c r="C10" s="227" t="s">
        <v>28</v>
      </c>
      <c r="D10" s="232">
        <v>0</v>
      </c>
      <c r="E10" s="229" t="s">
        <v>29</v>
      </c>
      <c r="F10" s="228">
        <v>190</v>
      </c>
      <c r="G10" s="230" t="s">
        <v>30</v>
      </c>
      <c r="H10" s="233">
        <v>0</v>
      </c>
      <c r="I10" s="264"/>
      <c r="J10" s="264"/>
      <c r="K10" s="264"/>
      <c r="L10" s="264"/>
      <c r="M10" s="264"/>
    </row>
    <row r="11" spans="1:13" s="1" customFormat="1" ht="23.1" customHeight="1">
      <c r="A11" s="226" t="s">
        <v>31</v>
      </c>
      <c r="B11" s="237">
        <v>0</v>
      </c>
      <c r="C11" s="227" t="s">
        <v>32</v>
      </c>
      <c r="D11" s="232">
        <v>0</v>
      </c>
      <c r="E11" s="229" t="s">
        <v>33</v>
      </c>
      <c r="F11" s="228">
        <v>0</v>
      </c>
      <c r="G11" s="230" t="s">
        <v>34</v>
      </c>
      <c r="H11" s="233">
        <v>0</v>
      </c>
      <c r="I11" s="264"/>
      <c r="J11" s="264"/>
      <c r="K11" s="264"/>
      <c r="L11" s="264"/>
      <c r="M11" s="264"/>
    </row>
    <row r="12" spans="1:13" s="1" customFormat="1" ht="23.1" customHeight="1">
      <c r="A12" s="226" t="s">
        <v>35</v>
      </c>
      <c r="B12" s="237">
        <v>0</v>
      </c>
      <c r="C12" s="227" t="s">
        <v>36</v>
      </c>
      <c r="D12" s="232">
        <v>24.18</v>
      </c>
      <c r="E12" s="229" t="s">
        <v>25</v>
      </c>
      <c r="F12" s="228">
        <v>0</v>
      </c>
      <c r="G12" s="230" t="s">
        <v>37</v>
      </c>
      <c r="H12" s="233">
        <v>100</v>
      </c>
      <c r="I12" s="264"/>
      <c r="J12" s="264"/>
      <c r="K12" s="264"/>
      <c r="L12" s="264"/>
      <c r="M12" s="264"/>
    </row>
    <row r="13" spans="1:13" s="1" customFormat="1" ht="23.1" customHeight="1">
      <c r="A13" s="226" t="s">
        <v>38</v>
      </c>
      <c r="B13" s="237">
        <v>0</v>
      </c>
      <c r="C13" s="227" t="s">
        <v>39</v>
      </c>
      <c r="D13" s="232">
        <v>4.8</v>
      </c>
      <c r="E13" s="229" t="s">
        <v>40</v>
      </c>
      <c r="F13" s="228">
        <v>0</v>
      </c>
      <c r="G13" s="230" t="s">
        <v>41</v>
      </c>
      <c r="H13" s="233">
        <v>0</v>
      </c>
      <c r="I13" s="264"/>
      <c r="J13" s="264"/>
      <c r="K13" s="264"/>
      <c r="L13" s="264"/>
      <c r="M13" s="264"/>
    </row>
    <row r="14" spans="1:13" s="1" customFormat="1" ht="23.1" customHeight="1">
      <c r="A14" s="226" t="s">
        <v>42</v>
      </c>
      <c r="B14" s="237">
        <v>0</v>
      </c>
      <c r="C14" s="227" t="s">
        <v>43</v>
      </c>
      <c r="D14" s="232">
        <v>0</v>
      </c>
      <c r="E14" s="229" t="s">
        <v>44</v>
      </c>
      <c r="F14" s="228">
        <v>0</v>
      </c>
      <c r="G14" s="230" t="s">
        <v>45</v>
      </c>
      <c r="H14" s="233">
        <v>230.71</v>
      </c>
      <c r="I14" s="264"/>
      <c r="J14" s="264"/>
      <c r="K14" s="264"/>
      <c r="L14" s="264"/>
      <c r="M14" s="264"/>
    </row>
    <row r="15" spans="1:13" s="1" customFormat="1" ht="23.1" customHeight="1">
      <c r="A15" s="226" t="s">
        <v>46</v>
      </c>
      <c r="B15" s="231">
        <v>0</v>
      </c>
      <c r="C15" s="227" t="s">
        <v>47</v>
      </c>
      <c r="D15" s="232">
        <v>0</v>
      </c>
      <c r="E15" s="229" t="s">
        <v>48</v>
      </c>
      <c r="F15" s="228">
        <v>60</v>
      </c>
      <c r="G15" s="230" t="s">
        <v>49</v>
      </c>
      <c r="H15" s="233">
        <v>0</v>
      </c>
      <c r="I15" s="264"/>
      <c r="J15" s="264"/>
      <c r="K15" s="264"/>
      <c r="L15" s="264"/>
      <c r="M15" s="264"/>
    </row>
    <row r="16" spans="1:13" s="1" customFormat="1" ht="23.1" customHeight="1">
      <c r="A16" s="226" t="s">
        <v>50</v>
      </c>
      <c r="B16" s="190">
        <v>0</v>
      </c>
      <c r="C16" s="227" t="s">
        <v>51</v>
      </c>
      <c r="D16" s="232">
        <v>0</v>
      </c>
      <c r="E16" s="229" t="s">
        <v>52</v>
      </c>
      <c r="F16" s="228">
        <v>0</v>
      </c>
      <c r="G16" s="238" t="s">
        <v>53</v>
      </c>
      <c r="H16" s="233">
        <v>0</v>
      </c>
      <c r="I16" s="264"/>
      <c r="J16" s="264"/>
      <c r="K16" s="264"/>
      <c r="L16" s="264"/>
      <c r="M16" s="264"/>
    </row>
    <row r="17" spans="1:13" s="1" customFormat="1" ht="23.1" customHeight="1">
      <c r="A17" s="226" t="s">
        <v>54</v>
      </c>
      <c r="B17" s="237">
        <v>0</v>
      </c>
      <c r="C17" s="227" t="s">
        <v>55</v>
      </c>
      <c r="D17" s="232">
        <v>0</v>
      </c>
      <c r="E17" s="229" t="s">
        <v>56</v>
      </c>
      <c r="F17" s="228">
        <v>130</v>
      </c>
      <c r="G17" s="230" t="s">
        <v>57</v>
      </c>
      <c r="H17" s="233">
        <v>0</v>
      </c>
      <c r="I17" s="264"/>
      <c r="J17" s="264"/>
      <c r="K17" s="264"/>
      <c r="L17" s="264"/>
      <c r="M17" s="264"/>
    </row>
    <row r="18" spans="1:13" s="1" customFormat="1" ht="23.1" customHeight="1">
      <c r="A18" s="226" t="s">
        <v>58</v>
      </c>
      <c r="B18" s="231">
        <v>0</v>
      </c>
      <c r="C18" s="227" t="s">
        <v>59</v>
      </c>
      <c r="D18" s="232">
        <v>0</v>
      </c>
      <c r="E18" s="229" t="s">
        <v>60</v>
      </c>
      <c r="F18" s="228">
        <v>0</v>
      </c>
      <c r="G18" s="239"/>
      <c r="H18" s="240"/>
      <c r="I18" s="264"/>
      <c r="J18" s="264"/>
      <c r="K18" s="264"/>
      <c r="L18" s="264"/>
      <c r="M18" s="264"/>
    </row>
    <row r="19" spans="1:13" s="1" customFormat="1" ht="23.1" customHeight="1">
      <c r="A19" s="226" t="s">
        <v>61</v>
      </c>
      <c r="B19" s="234">
        <v>409.65</v>
      </c>
      <c r="C19" s="227" t="s">
        <v>62</v>
      </c>
      <c r="D19" s="241">
        <f>659.3</f>
        <v>659.3</v>
      </c>
      <c r="E19" s="229" t="s">
        <v>63</v>
      </c>
      <c r="F19" s="30">
        <v>0</v>
      </c>
      <c r="G19" s="239"/>
      <c r="H19" s="242"/>
      <c r="I19" s="264"/>
      <c r="J19" s="264"/>
      <c r="K19" s="264"/>
      <c r="L19" s="264"/>
      <c r="M19" s="264"/>
    </row>
    <row r="20" spans="1:13" s="1" customFormat="1" ht="23.1" customHeight="1">
      <c r="A20" s="226" t="s">
        <v>64</v>
      </c>
      <c r="B20" s="234">
        <v>0</v>
      </c>
      <c r="C20" s="238" t="s">
        <v>65</v>
      </c>
      <c r="D20" s="243">
        <v>0</v>
      </c>
      <c r="E20" s="229" t="s">
        <v>66</v>
      </c>
      <c r="F20" s="236">
        <v>0</v>
      </c>
      <c r="G20" s="239"/>
      <c r="H20" s="242"/>
      <c r="I20" s="264"/>
      <c r="J20" s="264"/>
      <c r="K20" s="264"/>
      <c r="L20" s="264"/>
      <c r="M20" s="264"/>
    </row>
    <row r="21" spans="1:13" s="1" customFormat="1" ht="23.1" customHeight="1">
      <c r="A21" s="226" t="s">
        <v>67</v>
      </c>
      <c r="B21" s="190">
        <v>0</v>
      </c>
      <c r="C21" s="238" t="s">
        <v>68</v>
      </c>
      <c r="D21" s="232">
        <v>0</v>
      </c>
      <c r="E21" s="229" t="s">
        <v>69</v>
      </c>
      <c r="F21" s="228">
        <v>0</v>
      </c>
      <c r="G21" s="239"/>
      <c r="H21" s="242"/>
      <c r="I21" s="264"/>
      <c r="J21" s="264"/>
      <c r="K21" s="264"/>
      <c r="L21" s="264"/>
      <c r="M21" s="264"/>
    </row>
    <row r="22" spans="1:13" s="1" customFormat="1" ht="23.25" customHeight="1">
      <c r="A22" s="226"/>
      <c r="B22" s="237"/>
      <c r="C22" s="238" t="s">
        <v>70</v>
      </c>
      <c r="D22" s="241">
        <v>34.520000000000003</v>
      </c>
      <c r="E22" s="229" t="s">
        <v>71</v>
      </c>
      <c r="F22" s="30">
        <v>0</v>
      </c>
      <c r="G22" s="239"/>
      <c r="H22" s="242"/>
      <c r="I22" s="264"/>
      <c r="J22" s="264"/>
      <c r="K22" s="264"/>
      <c r="L22" s="264"/>
      <c r="M22" s="264"/>
    </row>
    <row r="23" spans="1:13" s="1" customFormat="1" ht="26.25" customHeight="1">
      <c r="A23" s="226"/>
      <c r="B23" s="237"/>
      <c r="C23" s="227" t="s">
        <v>72</v>
      </c>
      <c r="D23" s="244">
        <v>0</v>
      </c>
      <c r="E23" s="245"/>
      <c r="F23" s="233"/>
      <c r="G23" s="246"/>
      <c r="H23" s="242"/>
      <c r="I23" s="264"/>
      <c r="J23" s="264"/>
      <c r="K23" s="264"/>
      <c r="L23" s="264"/>
      <c r="M23" s="264"/>
    </row>
    <row r="24" spans="1:13" s="1" customFormat="1" ht="23.1" customHeight="1">
      <c r="A24" s="247"/>
      <c r="B24" s="248"/>
      <c r="C24" s="227" t="s">
        <v>73</v>
      </c>
      <c r="D24" s="244">
        <v>0</v>
      </c>
      <c r="E24" s="249"/>
      <c r="F24" s="250"/>
      <c r="G24" s="246"/>
      <c r="H24" s="242"/>
      <c r="I24" s="264"/>
      <c r="J24" s="264"/>
      <c r="K24" s="264"/>
      <c r="L24" s="264"/>
      <c r="M24" s="264"/>
    </row>
    <row r="25" spans="1:13" s="1" customFormat="1" ht="22.5" customHeight="1">
      <c r="A25" s="247"/>
      <c r="B25" s="248"/>
      <c r="C25" s="227" t="s">
        <v>74</v>
      </c>
      <c r="D25" s="243">
        <v>0</v>
      </c>
      <c r="E25" s="249"/>
      <c r="F25" s="250"/>
      <c r="G25" s="246"/>
      <c r="H25" s="242"/>
      <c r="I25" s="264"/>
      <c r="J25" s="264"/>
      <c r="K25" s="264"/>
      <c r="L25" s="264"/>
      <c r="M25" s="264"/>
    </row>
    <row r="26" spans="1:13" s="1" customFormat="1" ht="23.1" customHeight="1">
      <c r="A26" s="247"/>
      <c r="B26" s="248"/>
      <c r="C26" s="227" t="s">
        <v>75</v>
      </c>
      <c r="D26" s="232">
        <v>0</v>
      </c>
      <c r="E26" s="249"/>
      <c r="F26" s="250"/>
      <c r="G26" s="246"/>
      <c r="H26" s="242"/>
      <c r="I26" s="264"/>
      <c r="J26" s="264"/>
      <c r="K26" s="264"/>
      <c r="L26" s="264"/>
      <c r="M26" s="264"/>
    </row>
    <row r="27" spans="1:13" s="1" customFormat="1" ht="23.25" customHeight="1">
      <c r="A27" s="247"/>
      <c r="B27" s="248"/>
      <c r="C27" s="227" t="s">
        <v>76</v>
      </c>
      <c r="D27" s="232">
        <v>0</v>
      </c>
      <c r="E27" s="249"/>
      <c r="F27" s="250"/>
      <c r="G27" s="246"/>
      <c r="H27" s="242"/>
      <c r="I27" s="264"/>
      <c r="J27" s="264"/>
      <c r="K27" s="264"/>
      <c r="L27" s="264"/>
      <c r="M27" s="264"/>
    </row>
    <row r="28" spans="1:13" s="1" customFormat="1" ht="19.5" customHeight="1">
      <c r="A28" s="246"/>
      <c r="B28" s="251"/>
      <c r="C28" s="227" t="s">
        <v>77</v>
      </c>
      <c r="D28" s="241">
        <v>0</v>
      </c>
      <c r="E28" s="252"/>
      <c r="F28" s="253"/>
      <c r="G28" s="246"/>
      <c r="H28" s="253"/>
      <c r="I28" s="264"/>
      <c r="J28" s="264"/>
      <c r="K28" s="264"/>
      <c r="L28" s="264"/>
      <c r="M28" s="264"/>
    </row>
    <row r="29" spans="1:13" s="1" customFormat="1" ht="21" customHeight="1">
      <c r="A29" s="226"/>
      <c r="B29" s="251"/>
      <c r="C29" s="226" t="s">
        <v>78</v>
      </c>
      <c r="D29" s="244">
        <v>0</v>
      </c>
      <c r="E29" s="254"/>
      <c r="F29" s="253"/>
      <c r="G29" s="230"/>
      <c r="H29" s="253"/>
      <c r="I29" s="264"/>
      <c r="J29" s="264"/>
      <c r="K29" s="264"/>
      <c r="L29" s="264"/>
      <c r="M29" s="264"/>
    </row>
    <row r="30" spans="1:13" s="1" customFormat="1" ht="26.25" customHeight="1">
      <c r="A30" s="226"/>
      <c r="B30" s="251"/>
      <c r="C30" s="230" t="s">
        <v>79</v>
      </c>
      <c r="D30" s="243">
        <v>0</v>
      </c>
      <c r="E30" s="254"/>
      <c r="F30" s="253"/>
      <c r="G30" s="230"/>
      <c r="H30" s="253"/>
      <c r="I30" s="264"/>
      <c r="J30" s="264"/>
      <c r="K30" s="264"/>
      <c r="L30" s="264"/>
      <c r="M30" s="264"/>
    </row>
    <row r="31" spans="1:13" s="1" customFormat="1" ht="19.5" customHeight="1">
      <c r="A31" s="255" t="s">
        <v>80</v>
      </c>
      <c r="B31" s="234">
        <f>+B6+B19</f>
        <v>752.8</v>
      </c>
      <c r="C31" s="254" t="s">
        <v>81</v>
      </c>
      <c r="D31" s="241">
        <f>SUM(D12:D30)</f>
        <v>722.8</v>
      </c>
      <c r="E31" s="229" t="s">
        <v>81</v>
      </c>
      <c r="F31" s="30">
        <v>752.8</v>
      </c>
      <c r="G31" s="254" t="s">
        <v>81</v>
      </c>
      <c r="H31" s="30">
        <v>535.01</v>
      </c>
      <c r="I31" s="264"/>
      <c r="J31" s="264"/>
      <c r="K31" s="264"/>
      <c r="L31" s="264"/>
      <c r="M31" s="264"/>
    </row>
    <row r="32" spans="1:13" s="1" customFormat="1" ht="19.5" customHeight="1">
      <c r="A32" s="226" t="s">
        <v>82</v>
      </c>
      <c r="B32" s="234"/>
      <c r="C32" s="256"/>
      <c r="D32" s="257"/>
      <c r="E32" s="258" t="s">
        <v>83</v>
      </c>
      <c r="F32" s="259"/>
      <c r="G32" s="247"/>
      <c r="H32" s="260"/>
    </row>
    <row r="33" spans="1:8" s="1" customFormat="1" ht="18.95" customHeight="1">
      <c r="A33" s="255" t="s">
        <v>84</v>
      </c>
      <c r="B33" s="190">
        <v>752.8</v>
      </c>
      <c r="C33" s="261" t="s">
        <v>85</v>
      </c>
      <c r="D33" s="262">
        <f>+D31</f>
        <v>722.8</v>
      </c>
      <c r="E33" s="229" t="s">
        <v>85</v>
      </c>
      <c r="F33" s="30">
        <v>752.8</v>
      </c>
      <c r="G33" s="261" t="s">
        <v>85</v>
      </c>
      <c r="H33" s="64">
        <v>535.01</v>
      </c>
    </row>
    <row r="34" spans="1:8" ht="18.95" customHeight="1">
      <c r="B34" s="263"/>
      <c r="D34" s="3"/>
      <c r="G34" s="3"/>
    </row>
    <row r="35" spans="1:8" ht="18.95" customHeight="1">
      <c r="B35" s="263"/>
      <c r="D35" s="3"/>
    </row>
    <row r="36" spans="1:8" ht="18.95" customHeight="1">
      <c r="B36" s="263"/>
      <c r="C36" s="3"/>
    </row>
    <row r="37" spans="1:8" ht="18.95" customHeight="1">
      <c r="B37" s="263"/>
      <c r="F37" s="3"/>
    </row>
  </sheetData>
  <mergeCells count="4">
    <mergeCell ref="A2:H2"/>
    <mergeCell ref="A3:B3"/>
    <mergeCell ref="A4:B4"/>
    <mergeCell ref="C4:H4"/>
  </mergeCells>
  <phoneticPr fontId="0" type="noConversion"/>
  <printOptions horizontalCentered="1"/>
  <pageMargins left="0.59055118110236215" right="0.59055118110236215" top="0.59055118110236215" bottom="0.59055118110236215" header="0.51181100484893072" footer="0.51181100484893072"/>
  <pageSetup paperSize="9" scale="75" orientation="landscape"/>
  <headerFooter scaleWithDoc="0" alignWithMargins="0">
    <oddFooter>第 &amp;P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V14"/>
  <sheetViews>
    <sheetView showGridLines="0" showZeros="0" workbookViewId="0">
      <selection activeCell="Q17" sqref="Q17"/>
    </sheetView>
  </sheetViews>
  <sheetFormatPr defaultColWidth="12.1640625" defaultRowHeight="20.100000000000001" customHeight="1"/>
  <cols>
    <col min="1" max="1" width="4" style="47" customWidth="1"/>
    <col min="2" max="2" width="6.5" style="48" customWidth="1"/>
    <col min="3" max="3" width="5.1640625" style="48" customWidth="1"/>
    <col min="4" max="4" width="28.6640625" style="121" customWidth="1"/>
    <col min="5" max="6" width="10.83203125" style="69" customWidth="1"/>
    <col min="7" max="7" width="12.1640625" style="49" customWidth="1"/>
    <col min="8" max="8" width="10.83203125" style="69" customWidth="1"/>
    <col min="9" max="9" width="12.1640625" style="49" customWidth="1"/>
    <col min="10" max="11" width="10.83203125" style="69" customWidth="1"/>
    <col min="12" max="12" width="12.1640625" style="49" customWidth="1"/>
    <col min="13" max="16" width="10.83203125" style="69" customWidth="1"/>
    <col min="17" max="17" width="12.1640625" style="49" customWidth="1"/>
    <col min="18" max="18" width="10.83203125" style="69" customWidth="1"/>
    <col min="19" max="19" width="13.5" style="69" customWidth="1"/>
    <col min="20" max="32" width="12" style="121" customWidth="1"/>
    <col min="33" max="224" width="12.1640625" style="121" customWidth="1"/>
    <col min="225" max="253" width="12" style="121" customWidth="1"/>
  </cols>
  <sheetData>
    <row r="1" spans="1:256" ht="19.5" customHeight="1">
      <c r="B1" s="47"/>
      <c r="C1" s="47"/>
      <c r="D1" s="16"/>
      <c r="E1" s="49"/>
      <c r="F1" s="49"/>
      <c r="G1"/>
      <c r="H1" s="49"/>
      <c r="I1"/>
      <c r="J1" s="68"/>
      <c r="K1" s="49"/>
      <c r="L1"/>
      <c r="M1" s="49"/>
      <c r="N1" s="49"/>
      <c r="O1" s="49"/>
      <c r="P1" s="49"/>
      <c r="Q1"/>
      <c r="R1" s="308" t="s">
        <v>382</v>
      </c>
      <c r="S1" s="308"/>
      <c r="T1" s="136"/>
      <c r="U1" s="136"/>
      <c r="V1" s="136"/>
      <c r="W1" s="137"/>
      <c r="X1" s="137"/>
      <c r="Y1" s="137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</row>
    <row r="2" spans="1:256" ht="18" customHeight="1">
      <c r="A2" s="309" t="s">
        <v>383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136"/>
      <c r="U2" s="136"/>
      <c r="V2" s="136"/>
      <c r="W2" s="137"/>
      <c r="X2" s="137"/>
      <c r="Y2" s="137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</row>
    <row r="3" spans="1:256" s="141" customFormat="1" ht="20.100000000000001" customHeight="1">
      <c r="A3" s="50"/>
      <c r="B3" s="51"/>
      <c r="C3" s="51"/>
      <c r="D3" s="72"/>
      <c r="E3" s="53"/>
      <c r="F3" s="71"/>
      <c r="G3" s="71"/>
      <c r="H3" s="53"/>
      <c r="I3" s="53"/>
      <c r="J3" s="53"/>
      <c r="K3" s="53"/>
      <c r="L3" s="53"/>
      <c r="M3" s="53"/>
      <c r="N3" s="53"/>
      <c r="O3" s="53"/>
      <c r="P3" s="53"/>
      <c r="Q3" s="53"/>
      <c r="R3" s="308" t="s">
        <v>88</v>
      </c>
      <c r="S3" s="310"/>
      <c r="T3" s="72"/>
      <c r="U3" s="72"/>
      <c r="V3" s="72"/>
      <c r="W3" s="72"/>
      <c r="X3" s="72"/>
      <c r="Y3" s="138"/>
      <c r="IT3"/>
      <c r="IU3"/>
      <c r="IV3"/>
    </row>
    <row r="4" spans="1:256" ht="20.100000000000001" customHeight="1">
      <c r="A4" s="311" t="s">
        <v>114</v>
      </c>
      <c r="B4" s="311"/>
      <c r="C4" s="312"/>
      <c r="D4" s="273" t="s">
        <v>115</v>
      </c>
      <c r="E4" s="313" t="s">
        <v>373</v>
      </c>
      <c r="F4" s="314" t="s">
        <v>384</v>
      </c>
      <c r="G4" s="314" t="s">
        <v>154</v>
      </c>
      <c r="H4" s="273" t="s">
        <v>141</v>
      </c>
      <c r="I4" s="273" t="s">
        <v>161</v>
      </c>
      <c r="J4" s="278" t="s">
        <v>385</v>
      </c>
      <c r="K4" s="273" t="s">
        <v>127</v>
      </c>
      <c r="L4" s="273"/>
      <c r="M4" s="273"/>
      <c r="N4" s="273"/>
      <c r="O4" s="273"/>
      <c r="P4" s="273"/>
      <c r="Q4" s="273" t="s">
        <v>178</v>
      </c>
      <c r="R4" s="273" t="s">
        <v>386</v>
      </c>
      <c r="S4" s="315" t="s">
        <v>387</v>
      </c>
      <c r="T4" s="16"/>
      <c r="U4" s="16"/>
      <c r="V4" s="16"/>
      <c r="W4" s="16"/>
      <c r="X4" s="16"/>
      <c r="Y4" s="16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</row>
    <row r="5" spans="1:256" ht="30.75" customHeight="1">
      <c r="A5" s="129" t="s">
        <v>118</v>
      </c>
      <c r="B5" s="129" t="s">
        <v>119</v>
      </c>
      <c r="C5" s="130" t="s">
        <v>120</v>
      </c>
      <c r="D5" s="273"/>
      <c r="E5" s="313"/>
      <c r="F5" s="314"/>
      <c r="G5" s="314"/>
      <c r="H5" s="273"/>
      <c r="I5" s="273"/>
      <c r="J5" s="273"/>
      <c r="K5" s="54" t="s">
        <v>388</v>
      </c>
      <c r="L5" s="54" t="s">
        <v>389</v>
      </c>
      <c r="M5" s="54" t="s">
        <v>390</v>
      </c>
      <c r="N5" s="54" t="s">
        <v>391</v>
      </c>
      <c r="O5" s="54" t="s">
        <v>392</v>
      </c>
      <c r="P5" s="54" t="s">
        <v>153</v>
      </c>
      <c r="Q5" s="273"/>
      <c r="R5" s="273"/>
      <c r="S5" s="316"/>
      <c r="T5" s="16"/>
      <c r="U5" s="16"/>
      <c r="V5" s="16"/>
      <c r="W5" s="16"/>
      <c r="X5" s="16"/>
      <c r="Y5" s="16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</row>
    <row r="6" spans="1:256" ht="20.100000000000001" customHeight="1">
      <c r="A6" s="113" t="s">
        <v>110</v>
      </c>
      <c r="B6" s="113" t="s">
        <v>110</v>
      </c>
      <c r="C6" s="113" t="s">
        <v>110</v>
      </c>
      <c r="D6" s="114" t="s">
        <v>110</v>
      </c>
      <c r="E6" s="92">
        <v>1</v>
      </c>
      <c r="F6" s="92">
        <v>2</v>
      </c>
      <c r="G6" s="92">
        <v>3</v>
      </c>
      <c r="H6" s="92">
        <v>4</v>
      </c>
      <c r="I6" s="92">
        <v>5</v>
      </c>
      <c r="J6" s="92">
        <v>6</v>
      </c>
      <c r="K6" s="92">
        <v>7</v>
      </c>
      <c r="L6" s="92">
        <v>8</v>
      </c>
      <c r="M6" s="92">
        <v>9</v>
      </c>
      <c r="N6" s="92">
        <v>10</v>
      </c>
      <c r="O6" s="92">
        <v>11</v>
      </c>
      <c r="P6" s="92">
        <v>12</v>
      </c>
      <c r="Q6" s="100">
        <v>13</v>
      </c>
      <c r="R6" s="100">
        <v>14</v>
      </c>
      <c r="S6" s="92">
        <v>15</v>
      </c>
      <c r="T6" s="16"/>
      <c r="U6" s="16"/>
      <c r="V6" s="16"/>
      <c r="W6" s="16"/>
      <c r="X6" s="16"/>
      <c r="Y6" s="1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</row>
    <row r="7" spans="1:256" s="1" customFormat="1" ht="32.1" customHeight="1">
      <c r="A7" s="39"/>
      <c r="B7" s="39"/>
      <c r="C7" s="133"/>
      <c r="D7" s="134" t="s">
        <v>91</v>
      </c>
      <c r="E7" s="40">
        <v>263.17</v>
      </c>
      <c r="F7" s="40">
        <v>94.51</v>
      </c>
      <c r="G7" s="40">
        <v>29.69</v>
      </c>
      <c r="H7" s="40">
        <v>54.08</v>
      </c>
      <c r="I7" s="40">
        <v>11.59</v>
      </c>
      <c r="J7" s="40">
        <v>0</v>
      </c>
      <c r="K7" s="30">
        <v>38.78</v>
      </c>
      <c r="L7" s="41">
        <v>24.18</v>
      </c>
      <c r="M7" s="40">
        <v>0</v>
      </c>
      <c r="N7" s="40">
        <v>4.8</v>
      </c>
      <c r="O7" s="40">
        <v>0</v>
      </c>
      <c r="P7" s="40">
        <v>9.8000000000000007</v>
      </c>
      <c r="Q7" s="40">
        <v>34.520000000000003</v>
      </c>
      <c r="R7" s="40">
        <v>0</v>
      </c>
      <c r="S7" s="30">
        <v>0</v>
      </c>
      <c r="T7" s="139"/>
      <c r="U7" s="139"/>
      <c r="V7" s="139"/>
      <c r="W7" s="139"/>
      <c r="X7" s="139"/>
      <c r="Y7" s="139"/>
    </row>
    <row r="8" spans="1:256" ht="32.1" customHeight="1">
      <c r="A8" s="39"/>
      <c r="B8" s="39"/>
      <c r="C8" s="133"/>
      <c r="D8" s="134" t="s">
        <v>112</v>
      </c>
      <c r="E8" s="40">
        <v>263.17</v>
      </c>
      <c r="F8" s="40">
        <v>94.51</v>
      </c>
      <c r="G8" s="40">
        <v>29.69</v>
      </c>
      <c r="H8" s="40">
        <v>54.08</v>
      </c>
      <c r="I8" s="40">
        <v>11.59</v>
      </c>
      <c r="J8" s="40">
        <v>0</v>
      </c>
      <c r="K8" s="30">
        <v>38.78</v>
      </c>
      <c r="L8" s="41">
        <v>24.18</v>
      </c>
      <c r="M8" s="40">
        <v>0</v>
      </c>
      <c r="N8" s="40">
        <v>4.8</v>
      </c>
      <c r="O8" s="40">
        <v>0</v>
      </c>
      <c r="P8" s="40">
        <v>9.8000000000000007</v>
      </c>
      <c r="Q8" s="40">
        <v>34.520000000000003</v>
      </c>
      <c r="R8" s="40">
        <v>0</v>
      </c>
      <c r="S8" s="30">
        <v>0</v>
      </c>
      <c r="T8" s="16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</row>
    <row r="9" spans="1:256" ht="32.1" customHeight="1">
      <c r="A9" s="39" t="s">
        <v>121</v>
      </c>
      <c r="B9" s="39" t="s">
        <v>123</v>
      </c>
      <c r="C9" s="133" t="s">
        <v>123</v>
      </c>
      <c r="D9" s="134" t="s">
        <v>125</v>
      </c>
      <c r="E9" s="40">
        <v>24.18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30">
        <v>24.18</v>
      </c>
      <c r="L9" s="41">
        <v>24.18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30">
        <v>0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</row>
    <row r="10" spans="1:256" ht="32.1" customHeight="1">
      <c r="A10" s="39" t="s">
        <v>128</v>
      </c>
      <c r="B10" s="39" t="s">
        <v>130</v>
      </c>
      <c r="C10" s="133" t="s">
        <v>132</v>
      </c>
      <c r="D10" s="134" t="s">
        <v>133</v>
      </c>
      <c r="E10" s="40">
        <v>4.8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30">
        <v>4.8</v>
      </c>
      <c r="L10" s="41">
        <v>0</v>
      </c>
      <c r="M10" s="40">
        <v>0</v>
      </c>
      <c r="N10" s="40">
        <v>4.8</v>
      </c>
      <c r="O10" s="40">
        <v>0</v>
      </c>
      <c r="P10" s="40">
        <v>0</v>
      </c>
      <c r="Q10" s="40">
        <v>0</v>
      </c>
      <c r="R10" s="40">
        <v>0</v>
      </c>
      <c r="S10" s="30">
        <v>0</v>
      </c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</row>
    <row r="11" spans="1:256" ht="32.1" customHeight="1">
      <c r="A11" s="39" t="s">
        <v>135</v>
      </c>
      <c r="B11" s="39" t="s">
        <v>132</v>
      </c>
      <c r="C11" s="133" t="s">
        <v>138</v>
      </c>
      <c r="D11" s="134" t="s">
        <v>139</v>
      </c>
      <c r="E11" s="40">
        <v>199.67</v>
      </c>
      <c r="F11" s="40">
        <v>94.51</v>
      </c>
      <c r="G11" s="40">
        <v>29.69</v>
      </c>
      <c r="H11" s="40">
        <v>54.08</v>
      </c>
      <c r="I11" s="40">
        <v>11.59</v>
      </c>
      <c r="J11" s="40">
        <v>0</v>
      </c>
      <c r="K11" s="30">
        <v>9.8000000000000007</v>
      </c>
      <c r="L11" s="41">
        <v>0</v>
      </c>
      <c r="M11" s="40">
        <v>0</v>
      </c>
      <c r="N11" s="40">
        <v>0</v>
      </c>
      <c r="O11" s="40">
        <v>0</v>
      </c>
      <c r="P11" s="40">
        <v>9.8000000000000007</v>
      </c>
      <c r="Q11" s="40">
        <v>0</v>
      </c>
      <c r="R11" s="40">
        <v>0</v>
      </c>
      <c r="S11" s="30">
        <v>0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</row>
    <row r="12" spans="1:256" ht="32.1" customHeight="1">
      <c r="A12" s="39" t="s">
        <v>174</v>
      </c>
      <c r="B12" s="39" t="s">
        <v>132</v>
      </c>
      <c r="C12" s="133" t="s">
        <v>138</v>
      </c>
      <c r="D12" s="134" t="s">
        <v>177</v>
      </c>
      <c r="E12" s="40">
        <v>34.520000000000003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30">
        <v>0</v>
      </c>
      <c r="L12" s="41">
        <v>0</v>
      </c>
      <c r="M12" s="40">
        <v>0</v>
      </c>
      <c r="N12" s="40">
        <v>0</v>
      </c>
      <c r="O12" s="40">
        <v>0</v>
      </c>
      <c r="P12" s="40">
        <v>0</v>
      </c>
      <c r="Q12" s="40">
        <v>34.520000000000003</v>
      </c>
      <c r="R12" s="40">
        <v>0</v>
      </c>
      <c r="S12" s="30">
        <v>0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</row>
    <row r="13" spans="1:256" ht="32.1" customHeight="1">
      <c r="B13" s="47"/>
      <c r="C13" s="47"/>
      <c r="D13" s="97"/>
      <c r="E13" s="120"/>
      <c r="F13"/>
      <c r="G13"/>
      <c r="H13"/>
      <c r="I13"/>
      <c r="J13"/>
      <c r="K13"/>
      <c r="L13"/>
      <c r="M13"/>
      <c r="N13"/>
      <c r="O13" s="120"/>
      <c r="P13" s="120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</row>
    <row r="14" spans="1:256" ht="32.1" customHeight="1">
      <c r="B14" s="47"/>
      <c r="C14" s="47"/>
      <c r="D14" s="47"/>
      <c r="E14" s="120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</sheetData>
  <mergeCells count="15">
    <mergeCell ref="I4:I5"/>
    <mergeCell ref="J4:J5"/>
    <mergeCell ref="Q4:Q5"/>
    <mergeCell ref="R4:R5"/>
    <mergeCell ref="S4:S5"/>
    <mergeCell ref="R1:S1"/>
    <mergeCell ref="A2:S2"/>
    <mergeCell ref="R3:S3"/>
    <mergeCell ref="A4:C4"/>
    <mergeCell ref="K4:P4"/>
    <mergeCell ref="D4:D5"/>
    <mergeCell ref="E4:E5"/>
    <mergeCell ref="F4:F5"/>
    <mergeCell ref="G4:G5"/>
    <mergeCell ref="H4:H5"/>
  </mergeCells>
  <phoneticPr fontId="0" type="noConversion"/>
  <printOptions horizontalCentered="1"/>
  <pageMargins left="0.19652777777777777" right="0.19652777777777777" top="0.62986111111111109" bottom="0.82638888888888884" header="0.51111111111111107" footer="0.43263888888888891"/>
  <pageSetup paperSize="9" scale="80" orientation="landscape" horizontalDpi="4294967292"/>
  <headerFooter scaleWithDoc="0" alignWithMargins="0">
    <oddFooter>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IV44"/>
  <sheetViews>
    <sheetView showGridLines="0" showZeros="0" tabSelected="1" workbookViewId="0">
      <selection activeCell="V5" sqref="V5"/>
    </sheetView>
  </sheetViews>
  <sheetFormatPr defaultColWidth="12.1640625" defaultRowHeight="20.100000000000001" customHeight="1"/>
  <cols>
    <col min="1" max="1" width="5.83203125" style="47" customWidth="1"/>
    <col min="2" max="3" width="5.83203125" style="48" customWidth="1"/>
    <col min="4" max="4" width="19.33203125" style="121" customWidth="1"/>
    <col min="5" max="5" width="8.33203125" style="69" customWidth="1"/>
    <col min="6" max="8" width="10.1640625" style="69" customWidth="1"/>
    <col min="9" max="10" width="12.1640625" style="49" customWidth="1"/>
    <col min="11" max="16" width="10.1640625" style="69" customWidth="1"/>
    <col min="17" max="17" width="10.5" style="121" customWidth="1"/>
    <col min="18" max="16384" width="12.1640625" style="70"/>
  </cols>
  <sheetData>
    <row r="1" spans="1:256" customFormat="1" ht="13.5" customHeight="1">
      <c r="A1" s="47"/>
      <c r="B1" s="47"/>
      <c r="C1" s="47"/>
      <c r="D1" s="16"/>
      <c r="E1" s="49"/>
      <c r="F1" s="49"/>
      <c r="G1" s="49"/>
      <c r="H1" s="49"/>
      <c r="K1" s="49"/>
      <c r="L1" s="49"/>
      <c r="M1" s="49"/>
      <c r="N1" s="49"/>
      <c r="O1" s="49"/>
      <c r="P1" s="49"/>
      <c r="Q1" s="16"/>
      <c r="AG1" s="317" t="s">
        <v>393</v>
      </c>
      <c r="AH1" s="317"/>
    </row>
    <row r="2" spans="1:256" customFormat="1" ht="32.25" customHeight="1">
      <c r="A2" s="318" t="s">
        <v>394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  <c r="IT2" s="124"/>
      <c r="IU2" s="124"/>
      <c r="IV2" s="124"/>
    </row>
    <row r="3" spans="1:256" s="72" customFormat="1" ht="12.75" customHeight="1">
      <c r="A3" s="50"/>
      <c r="B3" s="51"/>
      <c r="C3" s="51"/>
      <c r="D3" s="52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71"/>
      <c r="AG3" s="319" t="s">
        <v>88</v>
      </c>
      <c r="AH3" s="319"/>
    </row>
    <row r="4" spans="1:256" s="81" customFormat="1" ht="29.25" customHeight="1">
      <c r="A4" s="314" t="s">
        <v>114</v>
      </c>
      <c r="B4" s="314"/>
      <c r="C4" s="320"/>
      <c r="D4" s="293" t="s">
        <v>115</v>
      </c>
      <c r="E4" s="293" t="s">
        <v>395</v>
      </c>
      <c r="F4" s="283" t="s">
        <v>396</v>
      </c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69" t="s">
        <v>151</v>
      </c>
      <c r="AC4" s="268"/>
      <c r="AD4" s="282"/>
      <c r="AE4" s="282" t="s">
        <v>145</v>
      </c>
      <c r="AF4" s="321" t="s">
        <v>397</v>
      </c>
      <c r="AG4" s="301" t="s">
        <v>398</v>
      </c>
      <c r="AH4" s="301" t="s">
        <v>399</v>
      </c>
    </row>
    <row r="5" spans="1:256" s="81" customFormat="1" ht="32.25" customHeight="1">
      <c r="A5" s="55" t="s">
        <v>118</v>
      </c>
      <c r="B5" s="55" t="s">
        <v>119</v>
      </c>
      <c r="C5" s="56" t="s">
        <v>120</v>
      </c>
      <c r="D5" s="293"/>
      <c r="E5" s="283"/>
      <c r="F5" s="23" t="s">
        <v>99</v>
      </c>
      <c r="G5" s="23" t="s">
        <v>146</v>
      </c>
      <c r="H5" s="23" t="s">
        <v>144</v>
      </c>
      <c r="I5" s="23" t="s">
        <v>400</v>
      </c>
      <c r="J5" s="23" t="s">
        <v>401</v>
      </c>
      <c r="K5" s="23" t="s">
        <v>152</v>
      </c>
      <c r="L5" s="23" t="s">
        <v>148</v>
      </c>
      <c r="M5" s="23" t="s">
        <v>147</v>
      </c>
      <c r="N5" s="23" t="s">
        <v>402</v>
      </c>
      <c r="O5" s="23" t="s">
        <v>150</v>
      </c>
      <c r="P5" s="23" t="s">
        <v>149</v>
      </c>
      <c r="Q5" s="23" t="s">
        <v>403</v>
      </c>
      <c r="R5" s="13" t="s">
        <v>404</v>
      </c>
      <c r="S5" s="13" t="s">
        <v>405</v>
      </c>
      <c r="T5" s="13" t="s">
        <v>160</v>
      </c>
      <c r="U5" s="13" t="s">
        <v>158</v>
      </c>
      <c r="V5" s="13" t="s">
        <v>355</v>
      </c>
      <c r="W5" s="13" t="s">
        <v>406</v>
      </c>
      <c r="X5" s="13" t="s">
        <v>407</v>
      </c>
      <c r="Y5" s="13" t="s">
        <v>408</v>
      </c>
      <c r="Z5" s="13" t="s">
        <v>163</v>
      </c>
      <c r="AA5" s="13" t="s">
        <v>409</v>
      </c>
      <c r="AB5" s="13" t="s">
        <v>99</v>
      </c>
      <c r="AC5" s="13" t="s">
        <v>410</v>
      </c>
      <c r="AD5" s="94" t="s">
        <v>411</v>
      </c>
      <c r="AE5" s="282"/>
      <c r="AF5" s="321"/>
      <c r="AG5" s="268"/>
      <c r="AH5" s="268"/>
    </row>
    <row r="6" spans="1:256" customFormat="1" ht="25.5" customHeight="1">
      <c r="A6" s="59" t="s">
        <v>110</v>
      </c>
      <c r="B6" s="59" t="s">
        <v>110</v>
      </c>
      <c r="C6" s="59" t="s">
        <v>110</v>
      </c>
      <c r="D6" s="60" t="s">
        <v>110</v>
      </c>
      <c r="E6" s="83">
        <v>1</v>
      </c>
      <c r="F6" s="61">
        <v>2</v>
      </c>
      <c r="G6" s="61">
        <v>3</v>
      </c>
      <c r="H6" s="61">
        <v>4</v>
      </c>
      <c r="I6" s="61">
        <v>5</v>
      </c>
      <c r="J6" s="61">
        <v>6</v>
      </c>
      <c r="K6" s="61">
        <v>7</v>
      </c>
      <c r="L6" s="61">
        <v>8</v>
      </c>
      <c r="M6" s="61">
        <v>9</v>
      </c>
      <c r="N6" s="61">
        <v>10</v>
      </c>
      <c r="O6" s="61">
        <v>11</v>
      </c>
      <c r="P6" s="61">
        <v>12</v>
      </c>
      <c r="Q6" s="74">
        <v>13</v>
      </c>
      <c r="R6" s="75">
        <v>14</v>
      </c>
      <c r="S6" s="75">
        <v>15</v>
      </c>
      <c r="T6" s="75">
        <v>16</v>
      </c>
      <c r="U6" s="75">
        <v>17</v>
      </c>
      <c r="V6" s="75">
        <v>18</v>
      </c>
      <c r="W6" s="75">
        <v>19</v>
      </c>
      <c r="X6" s="75">
        <v>20</v>
      </c>
      <c r="Y6" s="75">
        <v>21</v>
      </c>
      <c r="Z6" s="75">
        <v>22</v>
      </c>
      <c r="AA6" s="75">
        <v>23</v>
      </c>
      <c r="AB6" s="75">
        <v>24</v>
      </c>
      <c r="AC6" s="75">
        <v>25</v>
      </c>
      <c r="AD6" s="75">
        <v>26</v>
      </c>
      <c r="AE6" s="127">
        <v>27</v>
      </c>
      <c r="AF6" s="127">
        <v>28</v>
      </c>
      <c r="AG6" s="127">
        <v>29</v>
      </c>
      <c r="AH6" s="127">
        <v>30</v>
      </c>
    </row>
    <row r="7" spans="1:256" s="1" customFormat="1" ht="30" customHeight="1">
      <c r="A7" s="6"/>
      <c r="B7" s="6"/>
      <c r="C7" s="6"/>
      <c r="D7" s="84" t="s">
        <v>91</v>
      </c>
      <c r="E7" s="66">
        <v>68.92</v>
      </c>
      <c r="F7" s="64">
        <v>52.46</v>
      </c>
      <c r="G7" s="65">
        <v>16.5</v>
      </c>
      <c r="H7" s="66">
        <v>1</v>
      </c>
      <c r="I7" s="66">
        <v>0</v>
      </c>
      <c r="J7" s="66">
        <v>0</v>
      </c>
      <c r="K7" s="66">
        <v>0.2</v>
      </c>
      <c r="L7" s="66">
        <v>3.51</v>
      </c>
      <c r="M7" s="66">
        <v>0.6</v>
      </c>
      <c r="N7" s="66">
        <v>0</v>
      </c>
      <c r="O7" s="66">
        <v>7.5</v>
      </c>
      <c r="P7" s="66">
        <v>8</v>
      </c>
      <c r="Q7" s="66">
        <v>0</v>
      </c>
      <c r="R7" s="64">
        <v>0</v>
      </c>
      <c r="S7" s="65">
        <v>0</v>
      </c>
      <c r="T7" s="66">
        <v>2</v>
      </c>
      <c r="U7" s="66">
        <v>3</v>
      </c>
      <c r="V7" s="66">
        <v>13</v>
      </c>
      <c r="W7" s="66">
        <v>0</v>
      </c>
      <c r="X7" s="66">
        <v>0</v>
      </c>
      <c r="Y7" s="66">
        <v>0</v>
      </c>
      <c r="Z7" s="66">
        <v>1.32</v>
      </c>
      <c r="AA7" s="66">
        <v>0</v>
      </c>
      <c r="AB7" s="64">
        <v>2</v>
      </c>
      <c r="AC7" s="91">
        <v>0</v>
      </c>
      <c r="AD7" s="91">
        <v>2</v>
      </c>
      <c r="AE7" s="65">
        <v>1.89</v>
      </c>
      <c r="AF7" s="66">
        <v>0</v>
      </c>
      <c r="AG7" s="66">
        <v>0</v>
      </c>
      <c r="AH7" s="64">
        <v>8.4</v>
      </c>
      <c r="AI7" s="82"/>
    </row>
    <row r="8" spans="1:256" customFormat="1" ht="30" customHeight="1">
      <c r="A8" s="6"/>
      <c r="B8" s="6"/>
      <c r="C8" s="6"/>
      <c r="D8" s="84" t="s">
        <v>112</v>
      </c>
      <c r="E8" s="66">
        <v>68.92</v>
      </c>
      <c r="F8" s="64">
        <v>52.46</v>
      </c>
      <c r="G8" s="65">
        <v>16.5</v>
      </c>
      <c r="H8" s="66">
        <v>1</v>
      </c>
      <c r="I8" s="66">
        <v>0</v>
      </c>
      <c r="J8" s="66">
        <v>0</v>
      </c>
      <c r="K8" s="66">
        <v>0.2</v>
      </c>
      <c r="L8" s="66">
        <v>3.51</v>
      </c>
      <c r="M8" s="66">
        <v>0.6</v>
      </c>
      <c r="N8" s="66">
        <v>0</v>
      </c>
      <c r="O8" s="66">
        <v>7.5</v>
      </c>
      <c r="P8" s="66">
        <v>8</v>
      </c>
      <c r="Q8" s="66">
        <v>0</v>
      </c>
      <c r="R8" s="64">
        <v>0</v>
      </c>
      <c r="S8" s="65">
        <v>0</v>
      </c>
      <c r="T8" s="66">
        <v>2</v>
      </c>
      <c r="U8" s="66">
        <v>3</v>
      </c>
      <c r="V8" s="66">
        <v>13</v>
      </c>
      <c r="W8" s="66">
        <v>0</v>
      </c>
      <c r="X8" s="66">
        <v>0</v>
      </c>
      <c r="Y8" s="66">
        <v>0</v>
      </c>
      <c r="Z8" s="66">
        <v>1.32</v>
      </c>
      <c r="AA8" s="66">
        <v>0</v>
      </c>
      <c r="AB8" s="64">
        <v>2</v>
      </c>
      <c r="AC8" s="91">
        <v>0</v>
      </c>
      <c r="AD8" s="91">
        <v>2</v>
      </c>
      <c r="AE8" s="65">
        <v>1.89</v>
      </c>
      <c r="AF8" s="66">
        <v>0</v>
      </c>
      <c r="AG8" s="66">
        <v>0</v>
      </c>
      <c r="AH8" s="64">
        <v>8.4</v>
      </c>
    </row>
    <row r="9" spans="1:256" customFormat="1" ht="30" customHeight="1">
      <c r="A9" s="6" t="s">
        <v>135</v>
      </c>
      <c r="B9" s="6" t="s">
        <v>132</v>
      </c>
      <c r="C9" s="6" t="s">
        <v>138</v>
      </c>
      <c r="D9" s="84" t="s">
        <v>139</v>
      </c>
      <c r="E9" s="66">
        <v>1.89</v>
      </c>
      <c r="F9" s="64">
        <v>0</v>
      </c>
      <c r="G9" s="65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4">
        <v>0</v>
      </c>
      <c r="S9" s="65">
        <v>0</v>
      </c>
      <c r="T9" s="66">
        <v>0</v>
      </c>
      <c r="U9" s="66">
        <v>0</v>
      </c>
      <c r="V9" s="66">
        <v>0</v>
      </c>
      <c r="W9" s="66">
        <v>0</v>
      </c>
      <c r="X9" s="66">
        <v>0</v>
      </c>
      <c r="Y9" s="66">
        <v>0</v>
      </c>
      <c r="Z9" s="66">
        <v>0</v>
      </c>
      <c r="AA9" s="66">
        <v>0</v>
      </c>
      <c r="AB9" s="64">
        <v>0</v>
      </c>
      <c r="AC9" s="91">
        <v>0</v>
      </c>
      <c r="AD9" s="91">
        <v>0</v>
      </c>
      <c r="AE9" s="65">
        <v>1.89</v>
      </c>
      <c r="AF9" s="66">
        <v>0</v>
      </c>
      <c r="AG9" s="66">
        <v>0</v>
      </c>
      <c r="AH9" s="64">
        <v>0</v>
      </c>
    </row>
    <row r="10" spans="1:256" customFormat="1" ht="30" customHeight="1">
      <c r="A10" s="6" t="s">
        <v>135</v>
      </c>
      <c r="B10" s="6" t="s">
        <v>132</v>
      </c>
      <c r="C10" s="6" t="s">
        <v>138</v>
      </c>
      <c r="D10" s="84" t="s">
        <v>139</v>
      </c>
      <c r="E10" s="66">
        <v>3</v>
      </c>
      <c r="F10" s="64">
        <v>3</v>
      </c>
      <c r="G10" s="65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4">
        <v>0</v>
      </c>
      <c r="S10" s="65">
        <v>0</v>
      </c>
      <c r="T10" s="66">
        <v>0</v>
      </c>
      <c r="U10" s="66">
        <v>3</v>
      </c>
      <c r="V10" s="66">
        <v>0</v>
      </c>
      <c r="W10" s="66">
        <v>0</v>
      </c>
      <c r="X10" s="66">
        <v>0</v>
      </c>
      <c r="Y10" s="66">
        <v>0</v>
      </c>
      <c r="Z10" s="66">
        <v>0</v>
      </c>
      <c r="AA10" s="66">
        <v>0</v>
      </c>
      <c r="AB10" s="64">
        <v>0</v>
      </c>
      <c r="AC10" s="91">
        <v>0</v>
      </c>
      <c r="AD10" s="91">
        <v>0</v>
      </c>
      <c r="AE10" s="65">
        <v>0</v>
      </c>
      <c r="AF10" s="66">
        <v>0</v>
      </c>
      <c r="AG10" s="66">
        <v>0</v>
      </c>
      <c r="AH10" s="64">
        <v>0</v>
      </c>
    </row>
    <row r="11" spans="1:256" customFormat="1" ht="30" customHeight="1">
      <c r="A11" s="6" t="s">
        <v>135</v>
      </c>
      <c r="B11" s="6" t="s">
        <v>132</v>
      </c>
      <c r="C11" s="6" t="s">
        <v>138</v>
      </c>
      <c r="D11" s="84" t="s">
        <v>139</v>
      </c>
      <c r="E11" s="66">
        <v>10.62</v>
      </c>
      <c r="F11" s="64">
        <v>0</v>
      </c>
      <c r="G11" s="65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4">
        <v>0</v>
      </c>
      <c r="S11" s="65">
        <v>0</v>
      </c>
      <c r="T11" s="66">
        <v>0</v>
      </c>
      <c r="U11" s="66">
        <v>0</v>
      </c>
      <c r="V11" s="66">
        <v>0</v>
      </c>
      <c r="W11" s="66">
        <v>0</v>
      </c>
      <c r="X11" s="66">
        <v>0</v>
      </c>
      <c r="Y11" s="66">
        <v>0</v>
      </c>
      <c r="Z11" s="66">
        <v>0</v>
      </c>
      <c r="AA11" s="66">
        <v>0</v>
      </c>
      <c r="AB11" s="64">
        <v>0</v>
      </c>
      <c r="AC11" s="91">
        <v>0</v>
      </c>
      <c r="AD11" s="91">
        <v>0</v>
      </c>
      <c r="AE11" s="65">
        <v>0</v>
      </c>
      <c r="AF11" s="66">
        <v>0</v>
      </c>
      <c r="AG11" s="66">
        <v>0</v>
      </c>
      <c r="AH11" s="64">
        <v>6.45</v>
      </c>
    </row>
    <row r="12" spans="1:256" customFormat="1" ht="30" customHeight="1">
      <c r="A12" s="6" t="s">
        <v>135</v>
      </c>
      <c r="B12" s="6" t="s">
        <v>132</v>
      </c>
      <c r="C12" s="6" t="s">
        <v>138</v>
      </c>
      <c r="D12" s="84" t="s">
        <v>139</v>
      </c>
      <c r="E12" s="66">
        <v>8</v>
      </c>
      <c r="F12" s="64">
        <v>8</v>
      </c>
      <c r="G12" s="65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8</v>
      </c>
      <c r="Q12" s="66">
        <v>0</v>
      </c>
      <c r="R12" s="64">
        <v>0</v>
      </c>
      <c r="S12" s="65">
        <v>0</v>
      </c>
      <c r="T12" s="66">
        <v>0</v>
      </c>
      <c r="U12" s="66">
        <v>0</v>
      </c>
      <c r="V12" s="66">
        <v>0</v>
      </c>
      <c r="W12" s="66">
        <v>0</v>
      </c>
      <c r="X12" s="66">
        <v>0</v>
      </c>
      <c r="Y12" s="66">
        <v>0</v>
      </c>
      <c r="Z12" s="66">
        <v>0</v>
      </c>
      <c r="AA12" s="66">
        <v>0</v>
      </c>
      <c r="AB12" s="64">
        <v>0</v>
      </c>
      <c r="AC12" s="91">
        <v>0</v>
      </c>
      <c r="AD12" s="91">
        <v>0</v>
      </c>
      <c r="AE12" s="65">
        <v>0</v>
      </c>
      <c r="AF12" s="66">
        <v>0</v>
      </c>
      <c r="AG12" s="66">
        <v>0</v>
      </c>
      <c r="AH12" s="64">
        <v>0</v>
      </c>
    </row>
    <row r="13" spans="1:256" customFormat="1" ht="30" customHeight="1">
      <c r="A13" s="6" t="s">
        <v>135</v>
      </c>
      <c r="B13" s="6" t="s">
        <v>132</v>
      </c>
      <c r="C13" s="6" t="s">
        <v>138</v>
      </c>
      <c r="D13" s="84" t="s">
        <v>139</v>
      </c>
      <c r="E13" s="66">
        <v>1</v>
      </c>
      <c r="F13" s="64">
        <v>1</v>
      </c>
      <c r="G13" s="65">
        <v>0</v>
      </c>
      <c r="H13" s="66">
        <v>1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4">
        <v>0</v>
      </c>
      <c r="S13" s="65">
        <v>0</v>
      </c>
      <c r="T13" s="66">
        <v>0</v>
      </c>
      <c r="U13" s="66">
        <v>0</v>
      </c>
      <c r="V13" s="66">
        <v>0</v>
      </c>
      <c r="W13" s="66">
        <v>0</v>
      </c>
      <c r="X13" s="66">
        <v>0</v>
      </c>
      <c r="Y13" s="66">
        <v>0</v>
      </c>
      <c r="Z13" s="66">
        <v>0</v>
      </c>
      <c r="AA13" s="66">
        <v>0</v>
      </c>
      <c r="AB13" s="64">
        <v>0</v>
      </c>
      <c r="AC13" s="91">
        <v>0</v>
      </c>
      <c r="AD13" s="91">
        <v>0</v>
      </c>
      <c r="AE13" s="65">
        <v>0</v>
      </c>
      <c r="AF13" s="66">
        <v>0</v>
      </c>
      <c r="AG13" s="66">
        <v>0</v>
      </c>
      <c r="AH13" s="64">
        <v>0</v>
      </c>
    </row>
    <row r="14" spans="1:256" customFormat="1" ht="30" customHeight="1">
      <c r="A14" s="6" t="s">
        <v>135</v>
      </c>
      <c r="B14" s="6" t="s">
        <v>132</v>
      </c>
      <c r="C14" s="6" t="s">
        <v>138</v>
      </c>
      <c r="D14" s="84" t="s">
        <v>139</v>
      </c>
      <c r="E14" s="66">
        <v>16.5</v>
      </c>
      <c r="F14" s="64">
        <v>16.5</v>
      </c>
      <c r="G14" s="65">
        <v>16.5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4">
        <v>0</v>
      </c>
      <c r="S14" s="65">
        <v>0</v>
      </c>
      <c r="T14" s="66">
        <v>0</v>
      </c>
      <c r="U14" s="66">
        <v>0</v>
      </c>
      <c r="V14" s="66">
        <v>0</v>
      </c>
      <c r="W14" s="66">
        <v>0</v>
      </c>
      <c r="X14" s="66">
        <v>0</v>
      </c>
      <c r="Y14" s="66">
        <v>0</v>
      </c>
      <c r="Z14" s="66">
        <v>0</v>
      </c>
      <c r="AA14" s="66">
        <v>0</v>
      </c>
      <c r="AB14" s="64">
        <v>0</v>
      </c>
      <c r="AC14" s="91">
        <v>0</v>
      </c>
      <c r="AD14" s="91">
        <v>0</v>
      </c>
      <c r="AE14" s="65">
        <v>0</v>
      </c>
      <c r="AF14" s="66">
        <v>0</v>
      </c>
      <c r="AG14" s="66">
        <v>0</v>
      </c>
      <c r="AH14" s="64">
        <v>0</v>
      </c>
    </row>
    <row r="15" spans="1:256" customFormat="1" ht="30" customHeight="1">
      <c r="A15" s="6" t="s">
        <v>135</v>
      </c>
      <c r="B15" s="6" t="s">
        <v>132</v>
      </c>
      <c r="C15" s="6" t="s">
        <v>138</v>
      </c>
      <c r="D15" s="84" t="s">
        <v>139</v>
      </c>
      <c r="E15" s="66">
        <v>1.95</v>
      </c>
      <c r="F15" s="64">
        <v>0</v>
      </c>
      <c r="G15" s="65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4">
        <v>0</v>
      </c>
      <c r="S15" s="65">
        <v>0</v>
      </c>
      <c r="T15" s="66">
        <v>0</v>
      </c>
      <c r="U15" s="66">
        <v>0</v>
      </c>
      <c r="V15" s="66">
        <v>0</v>
      </c>
      <c r="W15" s="66">
        <v>0</v>
      </c>
      <c r="X15" s="66">
        <v>0</v>
      </c>
      <c r="Y15" s="66">
        <v>0</v>
      </c>
      <c r="Z15" s="66">
        <v>0</v>
      </c>
      <c r="AA15" s="66">
        <v>0</v>
      </c>
      <c r="AB15" s="64">
        <v>0</v>
      </c>
      <c r="AC15" s="91">
        <v>0</v>
      </c>
      <c r="AD15" s="91">
        <v>0</v>
      </c>
      <c r="AE15" s="65">
        <v>0</v>
      </c>
      <c r="AF15" s="66">
        <v>0</v>
      </c>
      <c r="AG15" s="66">
        <v>0</v>
      </c>
      <c r="AH15" s="64">
        <v>1.95</v>
      </c>
    </row>
    <row r="16" spans="1:256" customFormat="1" ht="30" customHeight="1">
      <c r="A16" s="6" t="s">
        <v>135</v>
      </c>
      <c r="B16" s="6" t="s">
        <v>132</v>
      </c>
      <c r="C16" s="6" t="s">
        <v>138</v>
      </c>
      <c r="D16" s="84" t="s">
        <v>139</v>
      </c>
      <c r="E16" s="66">
        <v>8.83</v>
      </c>
      <c r="F16" s="64">
        <v>8.83</v>
      </c>
      <c r="G16" s="65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4">
        <v>0</v>
      </c>
      <c r="S16" s="65">
        <v>0</v>
      </c>
      <c r="T16" s="66">
        <v>0</v>
      </c>
      <c r="U16" s="66">
        <v>0</v>
      </c>
      <c r="V16" s="66">
        <v>13</v>
      </c>
      <c r="W16" s="66">
        <v>0</v>
      </c>
      <c r="X16" s="66">
        <v>0</v>
      </c>
      <c r="Y16" s="66">
        <v>0</v>
      </c>
      <c r="Z16" s="66">
        <v>0</v>
      </c>
      <c r="AA16" s="66">
        <v>0</v>
      </c>
      <c r="AB16" s="64">
        <v>0</v>
      </c>
      <c r="AC16" s="91">
        <v>0</v>
      </c>
      <c r="AD16" s="91">
        <v>0</v>
      </c>
      <c r="AE16" s="65">
        <v>0</v>
      </c>
      <c r="AF16" s="66">
        <v>0</v>
      </c>
      <c r="AG16" s="66">
        <v>0</v>
      </c>
      <c r="AH16" s="64">
        <v>0</v>
      </c>
    </row>
    <row r="17" spans="1:34" customFormat="1" ht="30" customHeight="1">
      <c r="A17" s="6" t="s">
        <v>135</v>
      </c>
      <c r="B17" s="6" t="s">
        <v>132</v>
      </c>
      <c r="C17" s="6" t="s">
        <v>138</v>
      </c>
      <c r="D17" s="84" t="s">
        <v>139</v>
      </c>
      <c r="E17" s="66">
        <v>7.5</v>
      </c>
      <c r="F17" s="64">
        <v>7.5</v>
      </c>
      <c r="G17" s="65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7.5</v>
      </c>
      <c r="P17" s="66">
        <v>0</v>
      </c>
      <c r="Q17" s="66">
        <v>0</v>
      </c>
      <c r="R17" s="64">
        <v>0</v>
      </c>
      <c r="S17" s="65">
        <v>0</v>
      </c>
      <c r="T17" s="66">
        <v>0</v>
      </c>
      <c r="U17" s="66">
        <v>0</v>
      </c>
      <c r="V17" s="66">
        <v>0</v>
      </c>
      <c r="W17" s="66">
        <v>0</v>
      </c>
      <c r="X17" s="66">
        <v>0</v>
      </c>
      <c r="Y17" s="66">
        <v>0</v>
      </c>
      <c r="Z17" s="66">
        <v>0</v>
      </c>
      <c r="AA17" s="66">
        <v>0</v>
      </c>
      <c r="AB17" s="64">
        <v>0</v>
      </c>
      <c r="AC17" s="91">
        <v>0</v>
      </c>
      <c r="AD17" s="91">
        <v>0</v>
      </c>
      <c r="AE17" s="65">
        <v>0</v>
      </c>
      <c r="AF17" s="66">
        <v>0</v>
      </c>
      <c r="AG17" s="66">
        <v>0</v>
      </c>
      <c r="AH17" s="64">
        <v>0</v>
      </c>
    </row>
    <row r="18" spans="1:34" customFormat="1" ht="30" customHeight="1">
      <c r="A18" s="6" t="s">
        <v>135</v>
      </c>
      <c r="B18" s="6" t="s">
        <v>132</v>
      </c>
      <c r="C18" s="6" t="s">
        <v>138</v>
      </c>
      <c r="D18" s="84" t="s">
        <v>139</v>
      </c>
      <c r="E18" s="66">
        <v>1.32</v>
      </c>
      <c r="F18" s="64">
        <v>1.32</v>
      </c>
      <c r="G18" s="65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4">
        <v>0</v>
      </c>
      <c r="S18" s="65">
        <v>0</v>
      </c>
      <c r="T18" s="66">
        <v>0</v>
      </c>
      <c r="U18" s="66">
        <v>0</v>
      </c>
      <c r="V18" s="66">
        <v>0</v>
      </c>
      <c r="W18" s="66">
        <v>0</v>
      </c>
      <c r="X18" s="66">
        <v>0</v>
      </c>
      <c r="Y18" s="66">
        <v>0</v>
      </c>
      <c r="Z18" s="66">
        <v>1.32</v>
      </c>
      <c r="AA18" s="66">
        <v>0</v>
      </c>
      <c r="AB18" s="64">
        <v>0</v>
      </c>
      <c r="AC18" s="91">
        <v>0</v>
      </c>
      <c r="AD18" s="91">
        <v>0</v>
      </c>
      <c r="AE18" s="65">
        <v>0</v>
      </c>
      <c r="AF18" s="66">
        <v>0</v>
      </c>
      <c r="AG18" s="66">
        <v>0</v>
      </c>
      <c r="AH18" s="64">
        <v>0</v>
      </c>
    </row>
    <row r="19" spans="1:34" customFormat="1" ht="30" customHeight="1">
      <c r="A19" s="6" t="s">
        <v>135</v>
      </c>
      <c r="B19" s="6" t="s">
        <v>132</v>
      </c>
      <c r="C19" s="6" t="s">
        <v>138</v>
      </c>
      <c r="D19" s="84" t="s">
        <v>139</v>
      </c>
      <c r="E19" s="66">
        <v>2</v>
      </c>
      <c r="F19" s="64">
        <v>0</v>
      </c>
      <c r="G19" s="65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4">
        <v>0</v>
      </c>
      <c r="S19" s="65">
        <v>0</v>
      </c>
      <c r="T19" s="66">
        <v>0</v>
      </c>
      <c r="U19" s="66">
        <v>0</v>
      </c>
      <c r="V19" s="66">
        <v>0</v>
      </c>
      <c r="W19" s="66">
        <v>0</v>
      </c>
      <c r="X19" s="66">
        <v>0</v>
      </c>
      <c r="Y19" s="66">
        <v>0</v>
      </c>
      <c r="Z19" s="66">
        <v>0</v>
      </c>
      <c r="AA19" s="66">
        <v>0</v>
      </c>
      <c r="AB19" s="64">
        <v>2</v>
      </c>
      <c r="AC19" s="91">
        <v>0</v>
      </c>
      <c r="AD19" s="91">
        <v>2</v>
      </c>
      <c r="AE19" s="65">
        <v>0</v>
      </c>
      <c r="AF19" s="66">
        <v>0</v>
      </c>
      <c r="AG19" s="66">
        <v>0</v>
      </c>
      <c r="AH19" s="64">
        <v>0</v>
      </c>
    </row>
    <row r="20" spans="1:34" customFormat="1" ht="30" customHeight="1">
      <c r="A20" s="6" t="s">
        <v>135</v>
      </c>
      <c r="B20" s="6" t="s">
        <v>132</v>
      </c>
      <c r="C20" s="6" t="s">
        <v>138</v>
      </c>
      <c r="D20" s="84" t="s">
        <v>139</v>
      </c>
      <c r="E20" s="66">
        <v>2</v>
      </c>
      <c r="F20" s="64">
        <v>2</v>
      </c>
      <c r="G20" s="65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6">
        <v>0</v>
      </c>
      <c r="Q20" s="66">
        <v>0</v>
      </c>
      <c r="R20" s="64">
        <v>0</v>
      </c>
      <c r="S20" s="65">
        <v>0</v>
      </c>
      <c r="T20" s="66">
        <v>2</v>
      </c>
      <c r="U20" s="66">
        <v>0</v>
      </c>
      <c r="V20" s="66">
        <v>0</v>
      </c>
      <c r="W20" s="66">
        <v>0</v>
      </c>
      <c r="X20" s="66">
        <v>0</v>
      </c>
      <c r="Y20" s="66">
        <v>0</v>
      </c>
      <c r="Z20" s="66">
        <v>0</v>
      </c>
      <c r="AA20" s="66">
        <v>0</v>
      </c>
      <c r="AB20" s="64">
        <v>0</v>
      </c>
      <c r="AC20" s="91">
        <v>0</v>
      </c>
      <c r="AD20" s="91">
        <v>0</v>
      </c>
      <c r="AE20" s="65">
        <v>0</v>
      </c>
      <c r="AF20" s="66">
        <v>0</v>
      </c>
      <c r="AG20" s="66">
        <v>0</v>
      </c>
      <c r="AH20" s="64">
        <v>0</v>
      </c>
    </row>
    <row r="21" spans="1:34" customFormat="1" ht="30" customHeight="1">
      <c r="A21" s="6" t="s">
        <v>135</v>
      </c>
      <c r="B21" s="6" t="s">
        <v>132</v>
      </c>
      <c r="C21" s="6" t="s">
        <v>138</v>
      </c>
      <c r="D21" s="84" t="s">
        <v>139</v>
      </c>
      <c r="E21" s="66">
        <v>0.6</v>
      </c>
      <c r="F21" s="64">
        <v>0.6</v>
      </c>
      <c r="G21" s="65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0.6</v>
      </c>
      <c r="N21" s="66">
        <v>0</v>
      </c>
      <c r="O21" s="66">
        <v>0</v>
      </c>
      <c r="P21" s="66">
        <v>0</v>
      </c>
      <c r="Q21" s="66">
        <v>0</v>
      </c>
      <c r="R21" s="64">
        <v>0</v>
      </c>
      <c r="S21" s="65">
        <v>0</v>
      </c>
      <c r="T21" s="66">
        <v>0</v>
      </c>
      <c r="U21" s="66">
        <v>0</v>
      </c>
      <c r="V21" s="66">
        <v>0</v>
      </c>
      <c r="W21" s="66">
        <v>0</v>
      </c>
      <c r="X21" s="66">
        <v>0</v>
      </c>
      <c r="Y21" s="66">
        <v>0</v>
      </c>
      <c r="Z21" s="66">
        <v>0</v>
      </c>
      <c r="AA21" s="66">
        <v>0</v>
      </c>
      <c r="AB21" s="64">
        <v>0</v>
      </c>
      <c r="AC21" s="91">
        <v>0</v>
      </c>
      <c r="AD21" s="91">
        <v>0</v>
      </c>
      <c r="AE21" s="65">
        <v>0</v>
      </c>
      <c r="AF21" s="66">
        <v>0</v>
      </c>
      <c r="AG21" s="66">
        <v>0</v>
      </c>
      <c r="AH21" s="64">
        <v>0</v>
      </c>
    </row>
    <row r="22" spans="1:34" customFormat="1" ht="30" customHeight="1">
      <c r="A22" s="6" t="s">
        <v>135</v>
      </c>
      <c r="B22" s="6" t="s">
        <v>132</v>
      </c>
      <c r="C22" s="6" t="s">
        <v>138</v>
      </c>
      <c r="D22" s="84" t="s">
        <v>139</v>
      </c>
      <c r="E22" s="66">
        <v>0.2</v>
      </c>
      <c r="F22" s="64">
        <v>0.2</v>
      </c>
      <c r="G22" s="65">
        <v>0</v>
      </c>
      <c r="H22" s="66">
        <v>0</v>
      </c>
      <c r="I22" s="66">
        <v>0</v>
      </c>
      <c r="J22" s="66">
        <v>0</v>
      </c>
      <c r="K22" s="66">
        <v>0.2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0</v>
      </c>
      <c r="R22" s="64">
        <v>0</v>
      </c>
      <c r="S22" s="65">
        <v>0</v>
      </c>
      <c r="T22" s="66">
        <v>0</v>
      </c>
      <c r="U22" s="66">
        <v>0</v>
      </c>
      <c r="V22" s="66">
        <v>0</v>
      </c>
      <c r="W22" s="66">
        <v>0</v>
      </c>
      <c r="X22" s="66">
        <v>0</v>
      </c>
      <c r="Y22" s="66">
        <v>0</v>
      </c>
      <c r="Z22" s="66">
        <v>0</v>
      </c>
      <c r="AA22" s="66">
        <v>0</v>
      </c>
      <c r="AB22" s="64">
        <v>0</v>
      </c>
      <c r="AC22" s="91">
        <v>0</v>
      </c>
      <c r="AD22" s="91">
        <v>0</v>
      </c>
      <c r="AE22" s="65">
        <v>0</v>
      </c>
      <c r="AF22" s="66">
        <v>0</v>
      </c>
      <c r="AG22" s="66">
        <v>0</v>
      </c>
      <c r="AH22" s="64">
        <v>0</v>
      </c>
    </row>
    <row r="23" spans="1:34" customFormat="1" ht="30" customHeight="1">
      <c r="A23" s="6" t="s">
        <v>135</v>
      </c>
      <c r="B23" s="6" t="s">
        <v>132</v>
      </c>
      <c r="C23" s="6" t="s">
        <v>138</v>
      </c>
      <c r="D23" s="84" t="s">
        <v>139</v>
      </c>
      <c r="E23" s="66">
        <v>3.51</v>
      </c>
      <c r="F23" s="64">
        <v>3.51</v>
      </c>
      <c r="G23" s="65">
        <v>0</v>
      </c>
      <c r="H23" s="66">
        <v>0</v>
      </c>
      <c r="I23" s="66">
        <v>0</v>
      </c>
      <c r="J23" s="66">
        <v>0</v>
      </c>
      <c r="K23" s="66">
        <v>0</v>
      </c>
      <c r="L23" s="66">
        <v>3.51</v>
      </c>
      <c r="M23" s="66">
        <v>0</v>
      </c>
      <c r="N23" s="66">
        <v>0</v>
      </c>
      <c r="O23" s="66">
        <v>0</v>
      </c>
      <c r="P23" s="66">
        <v>0</v>
      </c>
      <c r="Q23" s="66">
        <v>0</v>
      </c>
      <c r="R23" s="64">
        <v>0</v>
      </c>
      <c r="S23" s="65">
        <v>0</v>
      </c>
      <c r="T23" s="66">
        <v>0</v>
      </c>
      <c r="U23" s="66">
        <v>0</v>
      </c>
      <c r="V23" s="66">
        <v>0</v>
      </c>
      <c r="W23" s="66">
        <v>0</v>
      </c>
      <c r="X23" s="66">
        <v>0</v>
      </c>
      <c r="Y23" s="66">
        <v>0</v>
      </c>
      <c r="Z23" s="66">
        <v>0</v>
      </c>
      <c r="AA23" s="66">
        <v>0</v>
      </c>
      <c r="AB23" s="64">
        <v>0</v>
      </c>
      <c r="AC23" s="91">
        <v>0</v>
      </c>
      <c r="AD23" s="91">
        <v>0</v>
      </c>
      <c r="AE23" s="65">
        <v>0</v>
      </c>
      <c r="AF23" s="66">
        <v>0</v>
      </c>
      <c r="AG23" s="66">
        <v>0</v>
      </c>
      <c r="AH23" s="64">
        <v>0</v>
      </c>
    </row>
    <row r="24" spans="1:34" customFormat="1" ht="30" customHeight="1"/>
    <row r="25" spans="1:34" customFormat="1" ht="30" customHeight="1"/>
    <row r="26" spans="1:34" customFormat="1" ht="30" customHeight="1"/>
    <row r="27" spans="1:34" customFormat="1" ht="30" customHeight="1"/>
    <row r="28" spans="1:34" customFormat="1" ht="30" customHeight="1"/>
    <row r="29" spans="1:34" customFormat="1" ht="30" customHeight="1"/>
    <row r="30" spans="1:34" customFormat="1" ht="30" customHeight="1"/>
    <row r="31" spans="1:34" customFormat="1" ht="30" customHeight="1"/>
    <row r="32" spans="1:34" customFormat="1" ht="30" customHeight="1"/>
    <row r="33" customFormat="1" ht="30" customHeight="1"/>
    <row r="34" customFormat="1" ht="30" customHeight="1"/>
    <row r="35" customFormat="1" ht="30" customHeight="1"/>
    <row r="36" customFormat="1" ht="30" customHeight="1"/>
    <row r="37" customFormat="1" ht="30" customHeight="1"/>
    <row r="38" customFormat="1" ht="30" customHeight="1"/>
    <row r="39" customFormat="1" ht="30" customHeight="1"/>
    <row r="40" customFormat="1" ht="30" customHeight="1"/>
    <row r="41" customFormat="1" ht="30" customHeight="1"/>
    <row r="42" customFormat="1" ht="30" customHeight="1"/>
    <row r="43" customFormat="1" ht="30" customHeight="1"/>
    <row r="44" customFormat="1" ht="30" customHeight="1"/>
  </sheetData>
  <mergeCells count="12">
    <mergeCell ref="AG4:AG5"/>
    <mergeCell ref="AH4:AH5"/>
    <mergeCell ref="AG1:AH1"/>
    <mergeCell ref="A2:AH2"/>
    <mergeCell ref="AG3:AH3"/>
    <mergeCell ref="A4:C4"/>
    <mergeCell ref="F4:AA4"/>
    <mergeCell ref="AB4:AD4"/>
    <mergeCell ref="D4:D5"/>
    <mergeCell ref="E4:E5"/>
    <mergeCell ref="AE4:AE5"/>
    <mergeCell ref="AF4:AF5"/>
  </mergeCells>
  <phoneticPr fontId="0" type="noConversion"/>
  <printOptions horizontalCentered="1"/>
  <pageMargins left="0.19653542773930105" right="0.19653542773930105" top="0.70984250917209413" bottom="0.8299212756119374" header="0.49921260105343312" footer="0.49921260105343312"/>
  <pageSetup paperSize="9" scale="47" orientation="landscape" horizontalDpi="4294967292"/>
  <headerFooter scaleWithDoc="0" alignWithMargins="0">
    <oddFooter>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AD20"/>
  <sheetViews>
    <sheetView showGridLines="0" showZeros="0" workbookViewId="0">
      <selection activeCell="Q31" sqref="Q31"/>
    </sheetView>
  </sheetViews>
  <sheetFormatPr defaultColWidth="9.1640625" defaultRowHeight="12.75" customHeight="1"/>
  <cols>
    <col min="1" max="3" width="5.33203125" customWidth="1"/>
    <col min="4" max="4" width="27.33203125" customWidth="1"/>
    <col min="5" max="5" width="11.33203125" customWidth="1"/>
    <col min="6" max="6" width="11.5" customWidth="1"/>
    <col min="7" max="7" width="11.1640625" customWidth="1"/>
    <col min="8" max="8" width="9.83203125" customWidth="1"/>
    <col min="9" max="9" width="10.6640625" customWidth="1"/>
    <col min="10" max="10" width="11" customWidth="1"/>
    <col min="11" max="11" width="10" customWidth="1"/>
    <col min="12" max="12" width="9.33203125" customWidth="1"/>
    <col min="13" max="13" width="9.83203125" customWidth="1"/>
    <col min="14" max="14" width="11.5" customWidth="1"/>
    <col min="15" max="15" width="9.83203125" customWidth="1"/>
    <col min="16" max="16" width="9.1640625" customWidth="1"/>
    <col min="17" max="17" width="10.83203125" customWidth="1"/>
    <col min="18" max="18" width="10.6640625" customWidth="1"/>
    <col min="19" max="20" width="8.6640625" customWidth="1"/>
    <col min="21" max="21" width="9.33203125" customWidth="1"/>
    <col min="22" max="28" width="9.1640625" customWidth="1"/>
    <col min="29" max="29" width="12" customWidth="1"/>
  </cols>
  <sheetData>
    <row r="1" spans="1:30" ht="20.100000000000001" customHeight="1">
      <c r="B1" s="48"/>
      <c r="C1" s="48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317" t="s">
        <v>412</v>
      </c>
      <c r="P1" s="317"/>
      <c r="Q1" s="16"/>
      <c r="R1" s="16"/>
      <c r="S1" s="49"/>
      <c r="T1" s="49"/>
      <c r="U1" s="49"/>
      <c r="V1" s="49"/>
      <c r="W1" s="49"/>
      <c r="X1" s="49"/>
      <c r="Y1" s="49"/>
      <c r="Z1" s="49"/>
    </row>
    <row r="2" spans="1:30" ht="20.100000000000001" customHeight="1">
      <c r="A2" s="309" t="s">
        <v>413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90"/>
      <c r="R2" s="90"/>
      <c r="S2" s="90"/>
      <c r="T2" s="90"/>
      <c r="U2" s="90"/>
      <c r="V2" s="90"/>
      <c r="W2" s="90"/>
      <c r="X2" s="90"/>
      <c r="Y2" s="90"/>
      <c r="Z2" s="90"/>
      <c r="AC2" s="16"/>
    </row>
    <row r="3" spans="1:30" ht="20.100000000000001" customHeight="1">
      <c r="A3" s="110"/>
      <c r="B3" s="111"/>
      <c r="C3" s="111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317" t="s">
        <v>88</v>
      </c>
      <c r="P3" s="317"/>
      <c r="Q3" s="112"/>
      <c r="R3" s="112"/>
      <c r="S3" s="71"/>
      <c r="T3" s="71"/>
      <c r="U3" s="71"/>
      <c r="V3" s="71"/>
      <c r="W3" s="71"/>
      <c r="X3" s="71"/>
      <c r="Y3" s="71"/>
      <c r="Z3" s="71"/>
      <c r="AC3" s="72"/>
    </row>
    <row r="4" spans="1:30" ht="21.75" customHeight="1">
      <c r="A4" s="283" t="s">
        <v>114</v>
      </c>
      <c r="B4" s="283"/>
      <c r="C4" s="293"/>
      <c r="D4" s="283" t="s">
        <v>115</v>
      </c>
      <c r="E4" s="322" t="s">
        <v>373</v>
      </c>
      <c r="F4" s="293" t="s">
        <v>414</v>
      </c>
      <c r="G4" s="293" t="s">
        <v>140</v>
      </c>
      <c r="H4" s="293" t="s">
        <v>415</v>
      </c>
      <c r="I4" s="293" t="s">
        <v>159</v>
      </c>
      <c r="J4" s="293" t="s">
        <v>416</v>
      </c>
      <c r="K4" s="293" t="s">
        <v>417</v>
      </c>
      <c r="L4" s="293" t="s">
        <v>418</v>
      </c>
      <c r="M4" s="293" t="s">
        <v>419</v>
      </c>
      <c r="N4" s="293" t="s">
        <v>420</v>
      </c>
      <c r="O4" s="293" t="s">
        <v>421</v>
      </c>
      <c r="P4" s="283" t="s">
        <v>162</v>
      </c>
    </row>
    <row r="5" spans="1:30" ht="21.75" customHeight="1">
      <c r="A5" s="4" t="s">
        <v>118</v>
      </c>
      <c r="B5" s="4" t="s">
        <v>119</v>
      </c>
      <c r="C5" s="10" t="s">
        <v>120</v>
      </c>
      <c r="D5" s="283"/>
      <c r="E5" s="322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83"/>
    </row>
    <row r="6" spans="1:30" ht="21.75" customHeight="1">
      <c r="A6" s="113" t="s">
        <v>110</v>
      </c>
      <c r="B6" s="113" t="s">
        <v>110</v>
      </c>
      <c r="C6" s="113" t="s">
        <v>110</v>
      </c>
      <c r="D6" s="114" t="s">
        <v>110</v>
      </c>
      <c r="E6" s="100">
        <v>1</v>
      </c>
      <c r="F6" s="100">
        <v>2</v>
      </c>
      <c r="G6" s="100">
        <v>3</v>
      </c>
      <c r="H6" s="100">
        <v>4</v>
      </c>
      <c r="I6" s="100">
        <v>5</v>
      </c>
      <c r="J6" s="100">
        <v>6</v>
      </c>
      <c r="K6" s="100">
        <v>7</v>
      </c>
      <c r="L6" s="100">
        <v>8</v>
      </c>
      <c r="M6" s="100">
        <v>9</v>
      </c>
      <c r="N6" s="100">
        <v>10</v>
      </c>
      <c r="O6" s="100">
        <v>11</v>
      </c>
      <c r="P6" s="100">
        <v>12</v>
      </c>
    </row>
    <row r="7" spans="1:30" s="1" customFormat="1" ht="21" customHeight="1">
      <c r="A7" s="39"/>
      <c r="B7" s="39"/>
      <c r="C7" s="133"/>
      <c r="D7" s="140" t="s">
        <v>91</v>
      </c>
      <c r="E7" s="40">
        <v>230.71</v>
      </c>
      <c r="F7" s="40">
        <v>0</v>
      </c>
      <c r="G7" s="40">
        <v>24.83</v>
      </c>
      <c r="H7" s="40">
        <v>0</v>
      </c>
      <c r="I7" s="40">
        <v>2.48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30">
        <v>203.4</v>
      </c>
    </row>
    <row r="8" spans="1:30" ht="21" customHeight="1">
      <c r="A8" s="39"/>
      <c r="B8" s="39"/>
      <c r="C8" s="133"/>
      <c r="D8" s="140" t="s">
        <v>112</v>
      </c>
      <c r="E8" s="40">
        <v>230.71</v>
      </c>
      <c r="F8" s="40">
        <v>0</v>
      </c>
      <c r="G8" s="40">
        <v>24.83</v>
      </c>
      <c r="H8" s="40">
        <v>0</v>
      </c>
      <c r="I8" s="40">
        <v>2.48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30">
        <v>203.4</v>
      </c>
      <c r="Q8" s="36"/>
      <c r="R8" s="36"/>
      <c r="S8" s="68"/>
      <c r="T8" s="68"/>
      <c r="U8" s="49"/>
      <c r="V8" s="49"/>
      <c r="W8" s="49"/>
      <c r="X8" s="68"/>
      <c r="Y8" s="68"/>
      <c r="Z8" s="68"/>
      <c r="AA8" s="68"/>
      <c r="AB8" s="68"/>
      <c r="AC8" s="36"/>
    </row>
    <row r="9" spans="1:30" ht="21" customHeight="1">
      <c r="A9" s="39" t="s">
        <v>135</v>
      </c>
      <c r="B9" s="39" t="s">
        <v>132</v>
      </c>
      <c r="C9" s="133" t="s">
        <v>138</v>
      </c>
      <c r="D9" s="140" t="s">
        <v>139</v>
      </c>
      <c r="E9" s="40">
        <v>24.83</v>
      </c>
      <c r="F9" s="40">
        <v>0</v>
      </c>
      <c r="G9" s="40">
        <v>24.83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30">
        <v>0</v>
      </c>
      <c r="Q9" s="3"/>
      <c r="R9" s="3"/>
      <c r="Y9" s="3"/>
      <c r="AA9" s="3"/>
      <c r="AB9" s="3"/>
      <c r="AC9" s="3"/>
      <c r="AD9" s="3"/>
    </row>
    <row r="10" spans="1:30" ht="21" customHeight="1">
      <c r="A10" s="39" t="s">
        <v>135</v>
      </c>
      <c r="B10" s="39" t="s">
        <v>132</v>
      </c>
      <c r="C10" s="133" t="s">
        <v>138</v>
      </c>
      <c r="D10" s="140" t="s">
        <v>139</v>
      </c>
      <c r="E10" s="40">
        <v>203.4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30">
        <v>203.4</v>
      </c>
      <c r="Q10" s="3"/>
      <c r="R10" s="3"/>
      <c r="Y10" s="3"/>
      <c r="AA10" s="3"/>
      <c r="AC10" s="3"/>
      <c r="AD10" s="3"/>
    </row>
    <row r="11" spans="1:30" ht="21" customHeight="1">
      <c r="A11" s="39" t="s">
        <v>135</v>
      </c>
      <c r="B11" s="39" t="s">
        <v>132</v>
      </c>
      <c r="C11" s="133" t="s">
        <v>138</v>
      </c>
      <c r="D11" s="140" t="s">
        <v>139</v>
      </c>
      <c r="E11" s="40">
        <v>2.48</v>
      </c>
      <c r="F11" s="40">
        <v>0</v>
      </c>
      <c r="G11" s="40">
        <v>0</v>
      </c>
      <c r="H11" s="40">
        <v>0</v>
      </c>
      <c r="I11" s="40">
        <v>2.48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30">
        <v>0</v>
      </c>
      <c r="Q11" s="3"/>
      <c r="R11" s="3"/>
      <c r="V11" s="3"/>
      <c r="X11" s="3"/>
      <c r="Y11" s="3"/>
      <c r="AA11" s="3"/>
      <c r="AB11" s="3"/>
      <c r="AC11" s="3"/>
      <c r="AD11" s="3"/>
    </row>
    <row r="12" spans="1:30" ht="21" customHeight="1">
      <c r="C12" s="3"/>
      <c r="D12" s="3"/>
      <c r="E12" s="3"/>
      <c r="M12" s="3"/>
      <c r="N12" s="3"/>
      <c r="O12" s="3"/>
      <c r="P12" s="3"/>
      <c r="Q12" s="3"/>
      <c r="R12" s="3"/>
      <c r="W12" s="3"/>
      <c r="X12" s="3"/>
      <c r="AB12" s="3"/>
      <c r="AD12" s="3"/>
    </row>
    <row r="13" spans="1:30" ht="21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D13" s="3"/>
    </row>
    <row r="14" spans="1:30" ht="21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D14" s="3"/>
    </row>
    <row r="15" spans="1:30" ht="21" customHeight="1">
      <c r="E15" s="3"/>
      <c r="F15" s="3"/>
      <c r="M15" s="3"/>
      <c r="N15" s="3"/>
      <c r="O15" s="3"/>
      <c r="P15" s="3"/>
      <c r="Q15" s="3"/>
      <c r="AA15" s="3"/>
      <c r="AC15" s="3"/>
      <c r="AD15" s="3"/>
    </row>
    <row r="16" spans="1:30" ht="21" customHeight="1">
      <c r="I16" s="3"/>
      <c r="N16" s="3"/>
      <c r="O16" s="3"/>
      <c r="P16" s="3"/>
      <c r="Y16" s="3"/>
      <c r="Z16" s="3"/>
      <c r="AA16" s="3"/>
      <c r="AB16" s="3"/>
      <c r="AC16" s="3"/>
    </row>
    <row r="17" ht="21" customHeight="1"/>
    <row r="18" ht="21" customHeight="1"/>
    <row r="19" ht="21" customHeight="1"/>
    <row r="20" ht="21" customHeight="1"/>
  </sheetData>
  <mergeCells count="17">
    <mergeCell ref="P4:P5"/>
    <mergeCell ref="J4:J5"/>
    <mergeCell ref="K4:K5"/>
    <mergeCell ref="L4:L5"/>
    <mergeCell ref="M4:M5"/>
    <mergeCell ref="N4:N5"/>
    <mergeCell ref="O4:O5"/>
    <mergeCell ref="O1:P1"/>
    <mergeCell ref="A2:P2"/>
    <mergeCell ref="O3:P3"/>
    <mergeCell ref="A4:C4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19653542773930105" right="0.19653542773930105" top="0.39370078740157471" bottom="0.78976379604790148" header="0.49921260105343312" footer="0.49921260105343312"/>
  <pageSetup paperSize="9" orientation="landscape"/>
  <headerFooter scaleWithDoc="0" alignWithMargins="0">
    <oddFooter>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X14"/>
  <sheetViews>
    <sheetView showGridLines="0" showZeros="0" workbookViewId="0">
      <selection activeCell="K23" sqref="K23"/>
    </sheetView>
  </sheetViews>
  <sheetFormatPr defaultColWidth="9.1640625" defaultRowHeight="12.75" customHeight="1"/>
  <cols>
    <col min="1" max="1" width="4" customWidth="1"/>
    <col min="2" max="2" width="6.5" customWidth="1"/>
    <col min="3" max="3" width="5.1640625" customWidth="1"/>
    <col min="4" max="4" width="30" customWidth="1"/>
    <col min="5" max="13" width="12.5" customWidth="1"/>
    <col min="14" max="15" width="10.83203125" customWidth="1"/>
    <col min="16" max="16" width="12.1640625" customWidth="1"/>
    <col min="17" max="17" width="10.83203125" customWidth="1"/>
    <col min="18" max="18" width="13.5" customWidth="1"/>
    <col min="19" max="24" width="12" customWidth="1"/>
  </cols>
  <sheetData>
    <row r="1" spans="1:24" ht="19.5" customHeight="1">
      <c r="A1" s="47"/>
      <c r="B1" s="48"/>
      <c r="C1" s="48"/>
      <c r="D1" s="16"/>
      <c r="E1" s="49"/>
      <c r="F1" s="49"/>
      <c r="G1" s="49"/>
      <c r="H1" s="49"/>
      <c r="I1" s="68"/>
      <c r="J1" s="49"/>
      <c r="K1" s="49"/>
      <c r="L1" s="308" t="s">
        <v>382</v>
      </c>
      <c r="M1" s="308"/>
      <c r="N1" s="49"/>
      <c r="O1" s="49"/>
      <c r="P1" s="49"/>
      <c r="S1" s="136"/>
      <c r="T1" s="136"/>
      <c r="U1" s="136"/>
      <c r="V1" s="137"/>
      <c r="W1" s="137"/>
      <c r="X1" s="137"/>
    </row>
    <row r="2" spans="1:24" ht="18" customHeight="1">
      <c r="A2" s="309" t="s">
        <v>422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90"/>
      <c r="O2" s="90"/>
      <c r="P2" s="90"/>
      <c r="Q2" s="90"/>
      <c r="R2" s="90"/>
      <c r="S2" s="136"/>
      <c r="T2" s="136"/>
      <c r="U2" s="136"/>
      <c r="V2" s="137"/>
      <c r="W2" s="137"/>
      <c r="X2" s="137"/>
    </row>
    <row r="3" spans="1:24" ht="20.100000000000001" customHeight="1">
      <c r="A3" s="50"/>
      <c r="B3" s="51"/>
      <c r="C3" s="51"/>
      <c r="D3" s="72"/>
      <c r="E3" s="53"/>
      <c r="F3" s="71"/>
      <c r="G3" s="71"/>
      <c r="H3" s="53"/>
      <c r="I3" s="53"/>
      <c r="J3" s="53"/>
      <c r="K3" s="53"/>
      <c r="L3" s="308" t="s">
        <v>88</v>
      </c>
      <c r="M3" s="308"/>
      <c r="N3" s="53"/>
      <c r="O3" s="53"/>
      <c r="P3" s="53"/>
      <c r="S3" s="72"/>
      <c r="T3" s="72"/>
      <c r="U3" s="72"/>
      <c r="V3" s="72"/>
      <c r="W3" s="72"/>
      <c r="X3" s="138"/>
    </row>
    <row r="4" spans="1:24" ht="20.100000000000001" customHeight="1">
      <c r="A4" s="311" t="s">
        <v>114</v>
      </c>
      <c r="B4" s="311"/>
      <c r="C4" s="312"/>
      <c r="D4" s="273" t="s">
        <v>115</v>
      </c>
      <c r="E4" s="320" t="s">
        <v>373</v>
      </c>
      <c r="F4" s="268" t="s">
        <v>423</v>
      </c>
      <c r="G4" s="268"/>
      <c r="H4" s="268"/>
      <c r="I4" s="268"/>
      <c r="J4" s="268"/>
      <c r="K4" s="280" t="s">
        <v>424</v>
      </c>
      <c r="L4" s="273"/>
      <c r="M4" s="273"/>
      <c r="S4" s="16"/>
      <c r="T4" s="16"/>
      <c r="U4" s="16"/>
      <c r="V4" s="16"/>
      <c r="W4" s="16"/>
      <c r="X4" s="16"/>
    </row>
    <row r="5" spans="1:24" ht="30.75" customHeight="1">
      <c r="A5" s="129" t="s">
        <v>118</v>
      </c>
      <c r="B5" s="129" t="s">
        <v>119</v>
      </c>
      <c r="C5" s="130" t="s">
        <v>120</v>
      </c>
      <c r="D5" s="273"/>
      <c r="E5" s="314"/>
      <c r="F5" s="95" t="s">
        <v>91</v>
      </c>
      <c r="G5" s="131" t="s">
        <v>425</v>
      </c>
      <c r="H5" s="132" t="s">
        <v>127</v>
      </c>
      <c r="I5" s="132" t="s">
        <v>426</v>
      </c>
      <c r="J5" s="135" t="s">
        <v>387</v>
      </c>
      <c r="K5" s="54" t="s">
        <v>91</v>
      </c>
      <c r="L5" s="54" t="s">
        <v>372</v>
      </c>
      <c r="M5" s="54" t="s">
        <v>427</v>
      </c>
      <c r="S5" s="16"/>
      <c r="T5" s="16"/>
      <c r="U5" s="16"/>
      <c r="V5" s="16"/>
      <c r="W5" s="16"/>
      <c r="X5" s="16"/>
    </row>
    <row r="6" spans="1:24" ht="20.100000000000001" customHeight="1">
      <c r="A6" s="113" t="s">
        <v>110</v>
      </c>
      <c r="B6" s="113" t="s">
        <v>110</v>
      </c>
      <c r="C6" s="113" t="s">
        <v>110</v>
      </c>
      <c r="D6" s="114" t="s">
        <v>110</v>
      </c>
      <c r="E6" s="92">
        <v>1</v>
      </c>
      <c r="F6" s="100">
        <v>2</v>
      </c>
      <c r="G6" s="100">
        <v>3</v>
      </c>
      <c r="H6" s="100">
        <v>4</v>
      </c>
      <c r="I6" s="100">
        <v>5</v>
      </c>
      <c r="J6" s="92">
        <v>6</v>
      </c>
      <c r="K6" s="92">
        <v>7</v>
      </c>
      <c r="L6" s="92">
        <v>8</v>
      </c>
      <c r="M6" s="92">
        <v>9</v>
      </c>
      <c r="S6" s="16"/>
      <c r="T6" s="16"/>
      <c r="U6" s="16"/>
      <c r="V6" s="16"/>
      <c r="W6" s="16"/>
      <c r="X6" s="16"/>
    </row>
    <row r="7" spans="1:24" s="1" customFormat="1" ht="21.95" customHeight="1">
      <c r="A7" s="39"/>
      <c r="B7" s="39"/>
      <c r="C7" s="133"/>
      <c r="D7" s="134" t="s">
        <v>91</v>
      </c>
      <c r="E7" s="30">
        <v>100.19</v>
      </c>
      <c r="F7" s="46">
        <v>100.19</v>
      </c>
      <c r="G7" s="46">
        <v>54.08</v>
      </c>
      <c r="H7" s="46">
        <v>0</v>
      </c>
      <c r="I7" s="46">
        <v>34.520000000000003</v>
      </c>
      <c r="J7" s="41">
        <v>11.59</v>
      </c>
      <c r="K7" s="40">
        <v>0</v>
      </c>
      <c r="L7" s="30">
        <v>0</v>
      </c>
      <c r="M7" s="46">
        <v>0</v>
      </c>
      <c r="S7" s="139"/>
      <c r="T7" s="139"/>
      <c r="U7" s="139"/>
      <c r="V7" s="139"/>
      <c r="W7" s="139"/>
      <c r="X7" s="139"/>
    </row>
    <row r="8" spans="1:24" ht="21.95" customHeight="1">
      <c r="A8" s="39"/>
      <c r="B8" s="39"/>
      <c r="C8" s="133"/>
      <c r="D8" s="134" t="s">
        <v>112</v>
      </c>
      <c r="E8" s="30">
        <v>100.19</v>
      </c>
      <c r="F8" s="46">
        <v>100.19</v>
      </c>
      <c r="G8" s="46">
        <v>54.08</v>
      </c>
      <c r="H8" s="46">
        <v>0</v>
      </c>
      <c r="I8" s="46">
        <v>34.520000000000003</v>
      </c>
      <c r="J8" s="41">
        <v>11.59</v>
      </c>
      <c r="K8" s="40">
        <v>0</v>
      </c>
      <c r="L8" s="30">
        <v>0</v>
      </c>
      <c r="M8" s="46">
        <v>0</v>
      </c>
      <c r="N8" s="68"/>
      <c r="O8" s="120"/>
      <c r="P8" s="120"/>
      <c r="Q8" s="68"/>
      <c r="R8" s="120"/>
      <c r="S8" s="16"/>
      <c r="T8" s="121"/>
      <c r="U8" s="121"/>
      <c r="V8" s="121"/>
      <c r="W8" s="121"/>
      <c r="X8" s="121"/>
    </row>
    <row r="9" spans="1:24" ht="21.95" customHeight="1">
      <c r="A9" s="39" t="s">
        <v>135</v>
      </c>
      <c r="B9" s="39" t="s">
        <v>132</v>
      </c>
      <c r="C9" s="133" t="s">
        <v>138</v>
      </c>
      <c r="D9" s="134" t="s">
        <v>139</v>
      </c>
      <c r="E9" s="30">
        <v>65.67</v>
      </c>
      <c r="F9" s="46">
        <v>65.67</v>
      </c>
      <c r="G9" s="46">
        <v>54.08</v>
      </c>
      <c r="H9" s="46">
        <v>0</v>
      </c>
      <c r="I9" s="46">
        <v>0</v>
      </c>
      <c r="J9" s="41">
        <v>11.59</v>
      </c>
      <c r="K9" s="40">
        <v>0</v>
      </c>
      <c r="L9" s="30">
        <v>0</v>
      </c>
      <c r="M9" s="46">
        <v>0</v>
      </c>
      <c r="N9" s="69"/>
      <c r="O9" s="120"/>
      <c r="P9" s="120"/>
      <c r="Q9" s="69"/>
      <c r="R9" s="120"/>
      <c r="S9" s="121"/>
      <c r="T9" s="121"/>
      <c r="U9" s="121"/>
      <c r="V9" s="121"/>
      <c r="W9" s="121"/>
      <c r="X9" s="121"/>
    </row>
    <row r="10" spans="1:24" ht="21.95" customHeight="1">
      <c r="A10" s="39" t="s">
        <v>174</v>
      </c>
      <c r="B10" s="39" t="s">
        <v>132</v>
      </c>
      <c r="C10" s="133" t="s">
        <v>138</v>
      </c>
      <c r="D10" s="134" t="s">
        <v>177</v>
      </c>
      <c r="E10" s="30">
        <v>34.520000000000003</v>
      </c>
      <c r="F10" s="46">
        <v>34.520000000000003</v>
      </c>
      <c r="G10" s="46">
        <v>0</v>
      </c>
      <c r="H10" s="46">
        <v>0</v>
      </c>
      <c r="I10" s="46">
        <v>34.520000000000003</v>
      </c>
      <c r="J10" s="41">
        <v>0</v>
      </c>
      <c r="K10" s="40">
        <v>0</v>
      </c>
      <c r="L10" s="30">
        <v>0</v>
      </c>
      <c r="M10" s="46">
        <v>0</v>
      </c>
      <c r="N10" s="120"/>
      <c r="O10" s="120"/>
      <c r="P10" s="120"/>
      <c r="Q10" s="69"/>
      <c r="R10" s="120"/>
      <c r="S10" s="121"/>
      <c r="T10" s="121"/>
      <c r="U10" s="121"/>
      <c r="V10" s="121"/>
      <c r="W10" s="121"/>
      <c r="X10" s="121"/>
    </row>
    <row r="11" spans="1:24" ht="21.95" customHeight="1">
      <c r="A11" s="47"/>
      <c r="B11" s="51"/>
      <c r="C11" s="51"/>
      <c r="D11" s="97"/>
      <c r="E11" s="68"/>
      <c r="F11" s="69"/>
      <c r="G11" s="49"/>
      <c r="H11" s="68"/>
      <c r="I11" s="69"/>
      <c r="J11" s="69"/>
      <c r="K11" s="49"/>
      <c r="L11" s="69"/>
      <c r="M11" s="69"/>
      <c r="N11" s="120"/>
      <c r="O11" s="120"/>
      <c r="P11" s="120"/>
      <c r="Q11" s="69"/>
      <c r="R11" s="69"/>
      <c r="S11" s="121"/>
      <c r="T11" s="121"/>
      <c r="U11" s="121"/>
      <c r="V11" s="121"/>
      <c r="W11" s="121"/>
      <c r="X11" s="121"/>
    </row>
    <row r="12" spans="1:24" ht="21.95" customHeight="1">
      <c r="A12" s="47"/>
      <c r="B12" s="48"/>
      <c r="C12" s="48"/>
      <c r="D12" s="97"/>
      <c r="E12" s="68"/>
      <c r="F12" s="69"/>
      <c r="G12" s="49"/>
      <c r="H12" s="120"/>
      <c r="I12" s="69"/>
      <c r="J12" s="69"/>
      <c r="K12" s="49"/>
      <c r="L12" s="69"/>
      <c r="M12" s="69"/>
      <c r="N12" s="120"/>
      <c r="O12" s="120"/>
      <c r="P12" s="120"/>
      <c r="Q12" s="69"/>
      <c r="R12" s="69"/>
      <c r="S12" s="121"/>
      <c r="T12" s="121"/>
      <c r="U12" s="121"/>
      <c r="V12" s="121"/>
      <c r="W12" s="121"/>
      <c r="X12" s="121"/>
    </row>
    <row r="13" spans="1:24" ht="21.95" customHeight="1">
      <c r="A13" s="47"/>
      <c r="B13" s="48"/>
      <c r="C13" s="48"/>
      <c r="D13" s="97"/>
      <c r="E13" s="120"/>
      <c r="F13" s="69"/>
      <c r="G13" s="49"/>
      <c r="H13" s="69"/>
      <c r="I13" s="69"/>
      <c r="J13" s="69"/>
      <c r="K13" s="49"/>
      <c r="L13" s="69"/>
      <c r="M13" s="69"/>
      <c r="N13" s="120"/>
      <c r="O13" s="120"/>
      <c r="P13" s="49"/>
      <c r="Q13" s="69"/>
      <c r="R13" s="69"/>
      <c r="S13" s="121"/>
      <c r="T13" s="121"/>
      <c r="U13" s="121"/>
      <c r="V13" s="121"/>
      <c r="W13" s="121"/>
      <c r="X13" s="121"/>
    </row>
    <row r="14" spans="1:24" ht="21.95" customHeight="1">
      <c r="A14" s="47"/>
      <c r="B14" s="48"/>
      <c r="C14" s="48"/>
      <c r="D14" s="121"/>
      <c r="E14" s="120"/>
      <c r="F14" s="69"/>
      <c r="G14" s="49"/>
      <c r="H14" s="69"/>
      <c r="I14" s="69"/>
      <c r="J14" s="69"/>
      <c r="K14" s="49"/>
      <c r="L14" s="69"/>
      <c r="M14" s="69"/>
      <c r="N14" s="69"/>
      <c r="O14" s="69"/>
      <c r="P14" s="49"/>
      <c r="Q14" s="69"/>
      <c r="R14" s="69"/>
      <c r="S14" s="121"/>
      <c r="T14" s="121"/>
      <c r="U14" s="121"/>
      <c r="V14" s="121"/>
      <c r="W14" s="121"/>
      <c r="X14" s="121"/>
    </row>
  </sheetData>
  <mergeCells count="8">
    <mergeCell ref="L1:M1"/>
    <mergeCell ref="A2:M2"/>
    <mergeCell ref="L3:M3"/>
    <mergeCell ref="A4:C4"/>
    <mergeCell ref="F4:J4"/>
    <mergeCell ref="K4:M4"/>
    <mergeCell ref="D4:D5"/>
    <mergeCell ref="E4:E5"/>
  </mergeCells>
  <phoneticPr fontId="0" type="noConversion"/>
  <printOptions horizontalCentered="1"/>
  <pageMargins left="0.19653542773930105" right="0.19653542773930105" top="0.39370078740157471" bottom="0.82637794374480944" header="0.51102361341161051" footer="0.43267715634323473"/>
  <pageSetup paperSize="9" scale="105" orientation="landscape" horizontalDpi="0" verticalDpi="0"/>
  <headerFooter scaleWithDoc="0" alignWithMargins="0">
    <oddFooter>第 &amp;P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IV16"/>
  <sheetViews>
    <sheetView showGridLines="0" showZeros="0" workbookViewId="0">
      <selection activeCell="M5" sqref="M5"/>
    </sheetView>
  </sheetViews>
  <sheetFormatPr defaultColWidth="12.1640625" defaultRowHeight="12.75" customHeight="1"/>
  <cols>
    <col min="1" max="1" width="5.6640625" customWidth="1"/>
    <col min="2" max="3" width="5.5" customWidth="1"/>
    <col min="4" max="4" width="19.33203125" customWidth="1"/>
    <col min="5" max="5" width="8.33203125" customWidth="1"/>
    <col min="6" max="8" width="10.1640625" customWidth="1"/>
    <col min="9" max="9" width="12.1640625" customWidth="1"/>
    <col min="10" max="10" width="9.1640625" customWidth="1"/>
    <col min="11" max="11" width="12.1640625" customWidth="1"/>
    <col min="12" max="16" width="10.1640625" customWidth="1"/>
    <col min="17" max="17" width="10.5" customWidth="1"/>
  </cols>
  <sheetData>
    <row r="1" spans="1:256" ht="13.5" customHeight="1">
      <c r="A1" s="67"/>
      <c r="B1" s="48"/>
      <c r="C1" s="48"/>
      <c r="D1" s="16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R1" s="317" t="s">
        <v>393</v>
      </c>
      <c r="S1" s="317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</row>
    <row r="2" spans="1:256" ht="32.25" customHeight="1">
      <c r="A2" s="318" t="s">
        <v>428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3"/>
      <c r="AG2" s="123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  <c r="IT2" s="124"/>
      <c r="IU2" s="124"/>
      <c r="IV2" s="124"/>
    </row>
    <row r="3" spans="1:256" s="72" customFormat="1" ht="12.75" customHeight="1">
      <c r="A3" s="50"/>
      <c r="B3" s="51"/>
      <c r="C3" s="51"/>
      <c r="D3" s="52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R3" s="319" t="s">
        <v>88</v>
      </c>
      <c r="S3" s="319"/>
    </row>
    <row r="4" spans="1:256" s="81" customFormat="1" ht="27.75" customHeight="1">
      <c r="A4" s="314" t="s">
        <v>114</v>
      </c>
      <c r="B4" s="314"/>
      <c r="C4" s="314"/>
      <c r="D4" s="283" t="s">
        <v>115</v>
      </c>
      <c r="E4" s="293" t="s">
        <v>395</v>
      </c>
      <c r="F4" s="283" t="s">
        <v>429</v>
      </c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316" t="s">
        <v>424</v>
      </c>
      <c r="R4" s="283"/>
      <c r="S4" s="283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256" s="81" customFormat="1" ht="27.75" customHeight="1">
      <c r="A5" s="54" t="s">
        <v>118</v>
      </c>
      <c r="B5" s="54" t="s">
        <v>119</v>
      </c>
      <c r="C5" s="54" t="s">
        <v>120</v>
      </c>
      <c r="D5" s="283"/>
      <c r="E5" s="283"/>
      <c r="F5" s="23" t="s">
        <v>99</v>
      </c>
      <c r="G5" s="23" t="s">
        <v>430</v>
      </c>
      <c r="H5" s="23" t="s">
        <v>160</v>
      </c>
      <c r="I5" s="23" t="s">
        <v>158</v>
      </c>
      <c r="J5" s="23" t="s">
        <v>431</v>
      </c>
      <c r="K5" s="23" t="s">
        <v>409</v>
      </c>
      <c r="L5" s="13" t="s">
        <v>432</v>
      </c>
      <c r="M5" s="23" t="s">
        <v>355</v>
      </c>
      <c r="N5" s="23" t="s">
        <v>410</v>
      </c>
      <c r="O5" s="23" t="s">
        <v>405</v>
      </c>
      <c r="P5" s="23" t="s">
        <v>399</v>
      </c>
      <c r="Q5" s="73" t="s">
        <v>91</v>
      </c>
      <c r="R5" s="73" t="s">
        <v>290</v>
      </c>
      <c r="S5" s="86" t="s">
        <v>427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256" ht="27.75" customHeight="1">
      <c r="A6" s="113" t="s">
        <v>110</v>
      </c>
      <c r="B6" s="113" t="s">
        <v>110</v>
      </c>
      <c r="C6" s="113" t="s">
        <v>110</v>
      </c>
      <c r="D6" s="128" t="s">
        <v>110</v>
      </c>
      <c r="E6" s="92">
        <v>1</v>
      </c>
      <c r="F6" s="92">
        <v>2</v>
      </c>
      <c r="G6" s="92">
        <v>3</v>
      </c>
      <c r="H6" s="92">
        <v>4</v>
      </c>
      <c r="I6" s="92">
        <v>5</v>
      </c>
      <c r="J6" s="92">
        <v>6</v>
      </c>
      <c r="K6" s="92">
        <v>7</v>
      </c>
      <c r="L6" s="14">
        <v>8</v>
      </c>
      <c r="M6" s="92">
        <v>9</v>
      </c>
      <c r="N6" s="92">
        <v>10</v>
      </c>
      <c r="O6" s="92">
        <v>11</v>
      </c>
      <c r="P6" s="92">
        <v>12</v>
      </c>
      <c r="Q6" s="92">
        <v>13</v>
      </c>
      <c r="R6" s="89">
        <v>14</v>
      </c>
      <c r="S6" s="88">
        <v>15</v>
      </c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</row>
    <row r="7" spans="1:256" s="1" customFormat="1" ht="27" customHeight="1">
      <c r="A7" s="101"/>
      <c r="B7" s="101"/>
      <c r="C7" s="102"/>
      <c r="D7" s="103" t="s">
        <v>91</v>
      </c>
      <c r="E7" s="64">
        <v>74.11</v>
      </c>
      <c r="F7" s="91">
        <v>74.11</v>
      </c>
      <c r="G7" s="91">
        <v>44.11</v>
      </c>
      <c r="H7" s="91">
        <v>0</v>
      </c>
      <c r="I7" s="91">
        <v>0</v>
      </c>
      <c r="J7" s="65">
        <v>0</v>
      </c>
      <c r="K7" s="66">
        <v>0</v>
      </c>
      <c r="L7" s="64">
        <v>0</v>
      </c>
      <c r="M7" s="91">
        <v>13</v>
      </c>
      <c r="N7" s="91">
        <v>0</v>
      </c>
      <c r="O7" s="91">
        <v>0</v>
      </c>
      <c r="P7" s="65">
        <v>17</v>
      </c>
      <c r="Q7" s="64">
        <v>0</v>
      </c>
      <c r="R7" s="91">
        <v>0</v>
      </c>
      <c r="S7" s="91">
        <v>0</v>
      </c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</row>
    <row r="8" spans="1:256" ht="27" customHeight="1">
      <c r="A8" s="101"/>
      <c r="B8" s="101"/>
      <c r="C8" s="102"/>
      <c r="D8" s="103" t="s">
        <v>112</v>
      </c>
      <c r="E8" s="64">
        <v>74.11</v>
      </c>
      <c r="F8" s="91">
        <v>74.11</v>
      </c>
      <c r="G8" s="91">
        <v>44.11</v>
      </c>
      <c r="H8" s="91">
        <v>0</v>
      </c>
      <c r="I8" s="91">
        <v>0</v>
      </c>
      <c r="J8" s="65">
        <v>0</v>
      </c>
      <c r="K8" s="66">
        <v>0</v>
      </c>
      <c r="L8" s="64">
        <v>0</v>
      </c>
      <c r="M8" s="91">
        <v>13</v>
      </c>
      <c r="N8" s="91">
        <v>0</v>
      </c>
      <c r="O8" s="91">
        <v>0</v>
      </c>
      <c r="P8" s="65">
        <v>17</v>
      </c>
      <c r="Q8" s="64">
        <v>0</v>
      </c>
      <c r="R8" s="91">
        <v>0</v>
      </c>
      <c r="S8" s="91">
        <v>0</v>
      </c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</row>
    <row r="9" spans="1:256" ht="27" customHeight="1">
      <c r="A9" s="101" t="s">
        <v>135</v>
      </c>
      <c r="B9" s="101" t="s">
        <v>132</v>
      </c>
      <c r="C9" s="102" t="s">
        <v>138</v>
      </c>
      <c r="D9" s="103" t="s">
        <v>139</v>
      </c>
      <c r="E9" s="64">
        <v>74.11</v>
      </c>
      <c r="F9" s="91">
        <v>74.11</v>
      </c>
      <c r="G9" s="91">
        <v>44.11</v>
      </c>
      <c r="H9" s="91">
        <v>0</v>
      </c>
      <c r="I9" s="91">
        <v>0</v>
      </c>
      <c r="J9" s="65">
        <v>0</v>
      </c>
      <c r="K9" s="66">
        <v>0</v>
      </c>
      <c r="L9" s="64">
        <v>0</v>
      </c>
      <c r="M9" s="91">
        <v>13</v>
      </c>
      <c r="N9" s="91">
        <v>0</v>
      </c>
      <c r="O9" s="91">
        <v>0</v>
      </c>
      <c r="P9" s="65">
        <v>17</v>
      </c>
      <c r="Q9" s="64">
        <v>0</v>
      </c>
      <c r="R9" s="91">
        <v>0</v>
      </c>
      <c r="S9" s="91">
        <v>0</v>
      </c>
      <c r="T9" s="76"/>
      <c r="U9" s="76"/>
      <c r="V9" s="76"/>
      <c r="W9" s="76"/>
      <c r="X9" s="70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pans="1:256" ht="27" customHeight="1">
      <c r="A10" s="67"/>
      <c r="B10" s="51"/>
      <c r="C10" s="51"/>
      <c r="D10" s="36"/>
      <c r="E10" s="68"/>
      <c r="F10" s="68"/>
      <c r="G10" s="69"/>
      <c r="H10" s="69"/>
      <c r="I10" s="68"/>
      <c r="J10" s="49"/>
      <c r="K10" s="68"/>
      <c r="L10" s="68"/>
      <c r="M10" s="68"/>
      <c r="N10" s="69"/>
      <c r="O10" s="68"/>
      <c r="P10" s="68"/>
      <c r="Q10" s="36"/>
      <c r="R10" s="76"/>
      <c r="S10" s="76"/>
      <c r="T10" s="76"/>
      <c r="U10" s="76"/>
      <c r="V10" s="70"/>
      <c r="W10" s="76"/>
      <c r="X10" s="70"/>
      <c r="Y10" s="70"/>
      <c r="Z10" s="70"/>
      <c r="AA10" s="76"/>
      <c r="AB10" s="76"/>
      <c r="AC10" s="76"/>
      <c r="AD10" s="76"/>
      <c r="AE10" s="70"/>
      <c r="AF10" s="76"/>
      <c r="AG10" s="76"/>
      <c r="AH10" s="76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pans="1:256" ht="27" customHeight="1">
      <c r="A11" s="47"/>
      <c r="B11" s="48"/>
      <c r="C11" s="51"/>
      <c r="D11" s="36"/>
      <c r="E11" s="68"/>
      <c r="F11" s="120"/>
      <c r="G11" s="120"/>
      <c r="H11" s="68"/>
      <c r="I11" s="49"/>
      <c r="J11" s="49"/>
      <c r="K11" s="68"/>
      <c r="L11" s="68"/>
      <c r="M11" s="68"/>
      <c r="N11" s="69"/>
      <c r="O11" s="69"/>
      <c r="P11" s="68"/>
      <c r="Q11" s="36"/>
      <c r="R11" s="76"/>
      <c r="S11" s="70"/>
      <c r="T11" s="76"/>
      <c r="U11" s="76"/>
      <c r="V11" s="76"/>
      <c r="W11" s="76"/>
      <c r="X11" s="70"/>
      <c r="Y11" s="70"/>
      <c r="Z11" s="76"/>
      <c r="AA11" s="70"/>
      <c r="AB11" s="76"/>
      <c r="AC11" s="76"/>
      <c r="AD11" s="76"/>
      <c r="AE11" s="76"/>
      <c r="AF11" s="76"/>
      <c r="AG11" s="76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</row>
    <row r="12" spans="1:256" ht="27" customHeight="1">
      <c r="A12" s="47"/>
      <c r="B12" s="48"/>
      <c r="C12" s="51"/>
      <c r="D12" s="36"/>
      <c r="E12" s="120"/>
      <c r="F12" s="120"/>
      <c r="G12" s="120"/>
      <c r="H12" s="69"/>
      <c r="I12" s="49"/>
      <c r="J12" s="49"/>
      <c r="K12" s="68"/>
      <c r="L12" s="68"/>
      <c r="M12" s="68"/>
      <c r="N12" s="69"/>
      <c r="O12" s="68"/>
      <c r="P12" s="69"/>
      <c r="Q12" s="121"/>
      <c r="R12" s="70"/>
      <c r="S12" s="70"/>
      <c r="T12" s="76"/>
      <c r="U12" s="76"/>
      <c r="V12" s="76"/>
      <c r="W12" s="70"/>
      <c r="X12" s="70"/>
      <c r="Y12" s="70"/>
      <c r="Z12" s="76"/>
      <c r="AA12" s="70"/>
      <c r="AB12" s="76"/>
      <c r="AC12" s="76"/>
      <c r="AD12" s="76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</row>
    <row r="13" spans="1:256" ht="27" customHeight="1">
      <c r="A13" s="47"/>
      <c r="B13" s="48"/>
      <c r="C13" s="48"/>
      <c r="D13" s="97"/>
      <c r="E13" s="120"/>
      <c r="F13" s="120"/>
      <c r="G13" s="120"/>
      <c r="H13" s="69"/>
      <c r="I13" s="49"/>
      <c r="J13" s="49"/>
      <c r="K13" s="49"/>
      <c r="L13" s="68"/>
      <c r="M13" s="69"/>
      <c r="N13" s="69"/>
      <c r="O13" s="69"/>
      <c r="P13" s="69"/>
      <c r="Q13" s="36"/>
      <c r="R13" s="70"/>
      <c r="S13" s="70"/>
      <c r="T13" s="70"/>
      <c r="U13" s="70"/>
      <c r="V13" s="70"/>
      <c r="W13" s="70"/>
      <c r="X13" s="70"/>
      <c r="Y13" s="70"/>
      <c r="Z13" s="70"/>
      <c r="AA13" s="76"/>
      <c r="AB13" s="76"/>
      <c r="AC13" s="76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</row>
    <row r="14" spans="1:256" ht="27" customHeight="1">
      <c r="A14" s="47"/>
      <c r="B14" s="48"/>
      <c r="C14" s="48"/>
      <c r="D14" s="121"/>
      <c r="E14" s="69"/>
      <c r="F14" s="120"/>
      <c r="G14" s="69"/>
      <c r="H14" s="68"/>
      <c r="I14" s="49"/>
      <c r="J14" s="49"/>
      <c r="K14" s="49"/>
      <c r="L14" s="68"/>
      <c r="M14" s="69"/>
      <c r="N14" s="69"/>
      <c r="O14" s="69"/>
      <c r="P14" s="69"/>
      <c r="Q14" s="121"/>
      <c r="R14" s="70"/>
      <c r="S14" s="70"/>
      <c r="T14" s="70"/>
      <c r="U14" s="70"/>
      <c r="V14" s="70"/>
      <c r="W14" s="70"/>
      <c r="X14" s="70"/>
      <c r="Y14" s="70"/>
      <c r="Z14" s="70"/>
      <c r="AA14" s="76"/>
      <c r="AB14" s="76"/>
      <c r="AC14" s="76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</row>
    <row r="15" spans="1:256" ht="27" customHeight="1">
      <c r="A15" s="47"/>
      <c r="B15" s="48"/>
      <c r="C15" s="48"/>
      <c r="D15" s="121"/>
      <c r="E15" s="69"/>
      <c r="F15" s="68"/>
      <c r="G15" s="69"/>
      <c r="H15" s="69"/>
      <c r="I15" s="49"/>
      <c r="J15" s="68"/>
      <c r="K15" s="49"/>
      <c r="L15" s="69"/>
      <c r="M15" s="69"/>
      <c r="N15" s="69"/>
      <c r="O15" s="69"/>
      <c r="P15" s="69"/>
      <c r="Q15" s="121"/>
      <c r="R15" s="70"/>
      <c r="S15" s="70"/>
      <c r="T15" s="70"/>
      <c r="U15" s="70"/>
      <c r="V15" s="70"/>
      <c r="W15" s="70"/>
      <c r="X15" s="70"/>
      <c r="Y15" s="70"/>
      <c r="Z15" s="70"/>
      <c r="AA15" s="76"/>
      <c r="AB15" s="76"/>
      <c r="AC15" s="76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</row>
    <row r="16" spans="1:256" ht="27" customHeight="1">
      <c r="A16" s="47"/>
      <c r="B16" s="48"/>
      <c r="C16" s="48"/>
      <c r="D16" s="121"/>
      <c r="E16" s="69"/>
      <c r="F16" s="69"/>
      <c r="G16" s="69"/>
      <c r="H16" s="69"/>
      <c r="I16" s="49"/>
      <c r="J16" s="49"/>
      <c r="K16" s="49"/>
      <c r="L16" s="69"/>
      <c r="M16" s="69"/>
      <c r="N16" s="69"/>
      <c r="O16" s="69"/>
      <c r="P16" s="69"/>
      <c r="Q16" s="121"/>
      <c r="R16" s="70"/>
      <c r="S16" s="70"/>
      <c r="T16" s="70"/>
      <c r="U16" s="70"/>
      <c r="V16" s="70"/>
      <c r="W16" s="70"/>
      <c r="X16" s="70"/>
      <c r="Y16" s="70"/>
      <c r="Z16" s="70"/>
      <c r="AA16" s="76"/>
      <c r="AB16" s="76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</row>
  </sheetData>
  <mergeCells count="8">
    <mergeCell ref="R1:S1"/>
    <mergeCell ref="A2:S2"/>
    <mergeCell ref="R3:S3"/>
    <mergeCell ref="A4:C4"/>
    <mergeCell ref="F4:P4"/>
    <mergeCell ref="Q4:S4"/>
    <mergeCell ref="D4:D5"/>
    <mergeCell ref="E4:E5"/>
  </mergeCells>
  <phoneticPr fontId="0" type="noConversion"/>
  <printOptions horizontalCentered="1"/>
  <pageMargins left="0.19653542773930105" right="0.19653542773930105" top="0.39370078740157471" bottom="0.8299212756119374" header="0.49921260105343312" footer="0.49921260105343312"/>
  <pageSetup paperSize="9" scale="90" orientation="landscape" horizontalDpi="0" verticalDpi="0"/>
  <headerFooter scaleWithDoc="0" alignWithMargins="0">
    <oddFooter>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IV44"/>
  <sheetViews>
    <sheetView showGridLines="0" showZeros="0" workbookViewId="0">
      <selection activeCell="V5" sqref="V5"/>
    </sheetView>
  </sheetViews>
  <sheetFormatPr defaultColWidth="12.1640625" defaultRowHeight="12.75" customHeight="1"/>
  <cols>
    <col min="1" max="3" width="5.5" customWidth="1"/>
    <col min="4" max="4" width="19.33203125" customWidth="1"/>
    <col min="5" max="5" width="8.33203125" customWidth="1"/>
    <col min="6" max="8" width="10.1640625" customWidth="1"/>
    <col min="9" max="10" width="12.1640625" customWidth="1"/>
    <col min="11" max="16" width="10.1640625" customWidth="1"/>
    <col min="17" max="17" width="10.5" customWidth="1"/>
  </cols>
  <sheetData>
    <row r="1" spans="1:256" ht="13.5" customHeight="1">
      <c r="A1" s="47"/>
      <c r="B1" s="48"/>
      <c r="C1" s="48"/>
      <c r="D1" s="16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16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G1" s="317" t="s">
        <v>412</v>
      </c>
      <c r="AH1" s="317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</row>
    <row r="2" spans="1:256" ht="32.25" customHeight="1">
      <c r="A2" s="318" t="s">
        <v>433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  <c r="IT2" s="124"/>
      <c r="IU2" s="124"/>
      <c r="IV2" s="124"/>
    </row>
    <row r="3" spans="1:256" s="72" customFormat="1" ht="12.75" customHeight="1">
      <c r="A3" s="50"/>
      <c r="B3" s="51"/>
      <c r="C3" s="51"/>
      <c r="D3" s="52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71"/>
      <c r="AG3" s="319" t="s">
        <v>88</v>
      </c>
      <c r="AH3" s="319"/>
    </row>
    <row r="4" spans="1:256" s="81" customFormat="1" ht="29.25" customHeight="1">
      <c r="A4" s="314" t="s">
        <v>114</v>
      </c>
      <c r="B4" s="314"/>
      <c r="C4" s="320"/>
      <c r="D4" s="293" t="s">
        <v>115</v>
      </c>
      <c r="E4" s="278" t="s">
        <v>395</v>
      </c>
      <c r="F4" s="273" t="s">
        <v>396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69" t="s">
        <v>151</v>
      </c>
      <c r="AC4" s="268"/>
      <c r="AD4" s="282"/>
      <c r="AE4" s="282" t="s">
        <v>434</v>
      </c>
      <c r="AF4" s="321" t="s">
        <v>397</v>
      </c>
      <c r="AG4" s="301" t="s">
        <v>398</v>
      </c>
      <c r="AH4" s="301" t="s">
        <v>399</v>
      </c>
    </row>
    <row r="5" spans="1:256" s="81" customFormat="1" ht="32.25" customHeight="1">
      <c r="A5" s="55" t="s">
        <v>118</v>
      </c>
      <c r="B5" s="55" t="s">
        <v>119</v>
      </c>
      <c r="C5" s="56" t="s">
        <v>120</v>
      </c>
      <c r="D5" s="293"/>
      <c r="E5" s="273"/>
      <c r="F5" s="43" t="s">
        <v>99</v>
      </c>
      <c r="G5" s="43" t="s">
        <v>146</v>
      </c>
      <c r="H5" s="43" t="s">
        <v>144</v>
      </c>
      <c r="I5" s="43" t="s">
        <v>400</v>
      </c>
      <c r="J5" s="43" t="s">
        <v>401</v>
      </c>
      <c r="K5" s="43" t="s">
        <v>152</v>
      </c>
      <c r="L5" s="43" t="s">
        <v>148</v>
      </c>
      <c r="M5" s="43" t="s">
        <v>147</v>
      </c>
      <c r="N5" s="43" t="s">
        <v>402</v>
      </c>
      <c r="O5" s="43" t="s">
        <v>150</v>
      </c>
      <c r="P5" s="43" t="s">
        <v>149</v>
      </c>
      <c r="Q5" s="43" t="s">
        <v>403</v>
      </c>
      <c r="R5" s="126" t="s">
        <v>404</v>
      </c>
      <c r="S5" s="126" t="s">
        <v>435</v>
      </c>
      <c r="T5" s="126" t="s">
        <v>160</v>
      </c>
      <c r="U5" s="126" t="s">
        <v>158</v>
      </c>
      <c r="V5" s="126" t="s">
        <v>355</v>
      </c>
      <c r="W5" s="13" t="s">
        <v>436</v>
      </c>
      <c r="X5" s="13" t="s">
        <v>407</v>
      </c>
      <c r="Y5" s="13" t="s">
        <v>437</v>
      </c>
      <c r="Z5" s="13" t="s">
        <v>163</v>
      </c>
      <c r="AA5" s="13" t="s">
        <v>438</v>
      </c>
      <c r="AB5" s="13" t="s">
        <v>99</v>
      </c>
      <c r="AC5" s="13" t="s">
        <v>410</v>
      </c>
      <c r="AD5" s="94" t="s">
        <v>411</v>
      </c>
      <c r="AE5" s="323"/>
      <c r="AF5" s="321"/>
      <c r="AG5" s="268"/>
      <c r="AH5" s="268"/>
    </row>
    <row r="6" spans="1:256" ht="25.5" customHeight="1">
      <c r="A6" s="59" t="s">
        <v>110</v>
      </c>
      <c r="B6" s="59" t="s">
        <v>110</v>
      </c>
      <c r="C6" s="59" t="s">
        <v>110</v>
      </c>
      <c r="D6" s="60" t="s">
        <v>110</v>
      </c>
      <c r="E6" s="83">
        <v>1</v>
      </c>
      <c r="F6" s="61">
        <v>2</v>
      </c>
      <c r="G6" s="61">
        <v>3</v>
      </c>
      <c r="H6" s="61">
        <v>4</v>
      </c>
      <c r="I6" s="61">
        <v>5</v>
      </c>
      <c r="J6" s="61">
        <v>6</v>
      </c>
      <c r="K6" s="61">
        <v>7</v>
      </c>
      <c r="L6" s="61">
        <v>8</v>
      </c>
      <c r="M6" s="61">
        <v>9</v>
      </c>
      <c r="N6" s="61">
        <v>10</v>
      </c>
      <c r="O6" s="61">
        <v>11</v>
      </c>
      <c r="P6" s="61">
        <v>12</v>
      </c>
      <c r="Q6" s="74">
        <v>13</v>
      </c>
      <c r="R6" s="75">
        <v>14</v>
      </c>
      <c r="S6" s="75">
        <v>15</v>
      </c>
      <c r="T6" s="75">
        <v>16</v>
      </c>
      <c r="U6" s="75">
        <v>17</v>
      </c>
      <c r="V6" s="75">
        <v>18</v>
      </c>
      <c r="W6" s="75">
        <v>19</v>
      </c>
      <c r="X6" s="75">
        <v>20</v>
      </c>
      <c r="Y6" s="75">
        <v>21</v>
      </c>
      <c r="Z6" s="75">
        <v>22</v>
      </c>
      <c r="AA6" s="75">
        <v>23</v>
      </c>
      <c r="AB6" s="75">
        <v>24</v>
      </c>
      <c r="AC6" s="75">
        <v>25</v>
      </c>
      <c r="AD6" s="75">
        <v>26</v>
      </c>
      <c r="AE6" s="127">
        <v>27</v>
      </c>
      <c r="AF6" s="127">
        <v>28</v>
      </c>
      <c r="AG6" s="127">
        <v>29</v>
      </c>
      <c r="AH6" s="127">
        <v>30</v>
      </c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</row>
    <row r="7" spans="1:256" s="1" customFormat="1" ht="30" customHeight="1">
      <c r="A7" s="6"/>
      <c r="B7" s="62"/>
      <c r="C7" s="125"/>
      <c r="D7" s="63"/>
      <c r="E7" s="66"/>
      <c r="F7" s="64"/>
      <c r="G7" s="65"/>
      <c r="H7" s="66"/>
      <c r="I7" s="66"/>
      <c r="J7" s="66"/>
      <c r="K7" s="66"/>
      <c r="L7" s="66"/>
      <c r="M7" s="66"/>
      <c r="N7" s="66"/>
      <c r="O7" s="66"/>
      <c r="P7" s="66"/>
      <c r="Q7" s="66"/>
      <c r="R7" s="64"/>
      <c r="S7" s="65"/>
      <c r="T7" s="66"/>
      <c r="U7" s="66"/>
      <c r="V7" s="66"/>
      <c r="W7" s="66"/>
      <c r="X7" s="66"/>
      <c r="Y7" s="66"/>
      <c r="Z7" s="66"/>
      <c r="AA7" s="66"/>
      <c r="AB7" s="64"/>
      <c r="AC7" s="65"/>
      <c r="AD7" s="64"/>
      <c r="AE7" s="65"/>
      <c r="AF7" s="66"/>
      <c r="AG7" s="66"/>
      <c r="AH7" s="64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</row>
    <row r="8" spans="1:256" ht="20.100000000000001" customHeight="1">
      <c r="A8" s="67"/>
      <c r="B8" s="51"/>
      <c r="C8" s="51"/>
      <c r="D8" s="36"/>
      <c r="E8" s="68"/>
      <c r="F8" s="68"/>
      <c r="G8" s="68"/>
      <c r="H8" s="49"/>
      <c r="I8" s="49"/>
      <c r="J8" s="49"/>
      <c r="K8" s="49"/>
      <c r="L8" s="49"/>
      <c r="M8" s="49"/>
      <c r="N8" s="68"/>
      <c r="O8" s="68"/>
      <c r="P8" s="68"/>
      <c r="Q8" s="3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</row>
    <row r="9" spans="1:256" ht="20.100000000000001" customHeight="1">
      <c r="A9" s="119"/>
      <c r="B9" s="51"/>
      <c r="C9" s="51"/>
      <c r="D9" s="36"/>
      <c r="E9" s="68"/>
      <c r="F9" s="68"/>
      <c r="G9" s="68"/>
      <c r="H9" s="69"/>
      <c r="I9" s="49"/>
      <c r="J9" s="49"/>
      <c r="K9" s="69"/>
      <c r="L9" s="69"/>
      <c r="M9" s="69"/>
      <c r="N9" s="69"/>
      <c r="O9" s="69"/>
      <c r="P9" s="69"/>
      <c r="Q9" s="36"/>
      <c r="R9" s="76"/>
      <c r="S9" s="76"/>
      <c r="T9" s="76"/>
      <c r="U9" s="76"/>
      <c r="V9" s="76"/>
      <c r="W9" s="76"/>
      <c r="X9" s="70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pans="1:256" ht="20.100000000000001" customHeight="1">
      <c r="A10" s="67"/>
      <c r="B10" s="51"/>
      <c r="C10" s="51"/>
      <c r="D10" s="36"/>
      <c r="E10" s="120"/>
      <c r="F10" s="68"/>
      <c r="G10" s="69"/>
      <c r="H10" s="68"/>
      <c r="I10" s="49"/>
      <c r="J10" s="49"/>
      <c r="K10" s="69"/>
      <c r="L10" s="69"/>
      <c r="M10" s="69"/>
      <c r="N10" s="69"/>
      <c r="O10" s="69"/>
      <c r="P10" s="69"/>
      <c r="Q10" s="121"/>
      <c r="R10" s="76"/>
      <c r="S10" s="70"/>
      <c r="T10" s="76"/>
      <c r="U10" s="76"/>
      <c r="V10" s="70"/>
      <c r="W10" s="76"/>
      <c r="X10" s="70"/>
      <c r="Y10" s="70"/>
      <c r="Z10" s="70"/>
      <c r="AA10" s="76"/>
      <c r="AB10" s="76"/>
      <c r="AC10" s="76"/>
      <c r="AD10" s="76"/>
      <c r="AE10" s="70"/>
      <c r="AF10" s="76"/>
      <c r="AG10" s="76"/>
      <c r="AH10" s="76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pans="1:256" ht="20.100000000000001" customHeight="1">
      <c r="A11" s="47"/>
      <c r="B11" s="48"/>
      <c r="C11" s="51"/>
      <c r="D11" s="36"/>
      <c r="E11" s="120"/>
      <c r="F11" s="120"/>
      <c r="G11" s="120"/>
      <c r="H11" s="69"/>
      <c r="I11" s="49"/>
      <c r="J11" s="49"/>
      <c r="K11" s="69"/>
      <c r="L11" s="69"/>
      <c r="M11" s="69"/>
      <c r="N11" s="69"/>
      <c r="O11" s="69"/>
      <c r="P11" s="69"/>
      <c r="Q11" s="121"/>
      <c r="R11" s="70"/>
      <c r="S11" s="70"/>
      <c r="T11" s="76"/>
      <c r="U11" s="76"/>
      <c r="V11" s="76"/>
      <c r="W11" s="76"/>
      <c r="X11" s="70"/>
      <c r="Y11" s="70"/>
      <c r="Z11" s="76"/>
      <c r="AA11" s="70"/>
      <c r="AB11" s="76"/>
      <c r="AC11" s="76"/>
      <c r="AD11" s="76"/>
      <c r="AE11" s="76"/>
      <c r="AF11" s="76"/>
      <c r="AG11" s="76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</row>
    <row r="12" spans="1:256" ht="20.100000000000001" customHeight="1">
      <c r="A12" s="47"/>
      <c r="B12" s="48"/>
      <c r="C12" s="51"/>
      <c r="D12" s="36"/>
      <c r="E12" s="120"/>
      <c r="F12" s="120"/>
      <c r="G12" s="120"/>
      <c r="H12" s="69"/>
      <c r="I12" s="49"/>
      <c r="J12" s="49"/>
      <c r="K12" s="69"/>
      <c r="L12" s="69"/>
      <c r="M12" s="69"/>
      <c r="N12" s="69"/>
      <c r="O12" s="69"/>
      <c r="P12" s="69"/>
      <c r="Q12" s="121"/>
      <c r="R12" s="70"/>
      <c r="S12" s="70"/>
      <c r="T12" s="76"/>
      <c r="U12" s="76"/>
      <c r="V12" s="76"/>
      <c r="W12" s="70"/>
      <c r="X12" s="70"/>
      <c r="Y12" s="70"/>
      <c r="Z12" s="76"/>
      <c r="AA12" s="76"/>
      <c r="AB12" s="76"/>
      <c r="AC12" s="76"/>
      <c r="AD12" s="76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</row>
    <row r="13" spans="1:256" ht="20.100000000000001" customHeight="1">
      <c r="A13" s="47"/>
      <c r="B13" s="48"/>
      <c r="C13" s="48"/>
      <c r="D13" s="97"/>
      <c r="E13" s="120"/>
      <c r="F13" s="120"/>
      <c r="G13" s="120"/>
      <c r="H13" s="69"/>
      <c r="I13" s="49"/>
      <c r="J13" s="49"/>
      <c r="K13" s="69"/>
      <c r="L13" s="69"/>
      <c r="M13" s="69"/>
      <c r="N13" s="69"/>
      <c r="O13" s="69"/>
      <c r="P13" s="69"/>
      <c r="Q13" s="121"/>
      <c r="R13" s="70"/>
      <c r="S13" s="70"/>
      <c r="T13" s="70"/>
      <c r="U13" s="70"/>
      <c r="V13" s="70"/>
      <c r="W13" s="70"/>
      <c r="X13" s="70"/>
      <c r="Y13" s="70"/>
      <c r="Z13" s="70"/>
      <c r="AA13" s="76"/>
      <c r="AB13" s="76"/>
      <c r="AC13" s="76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</row>
    <row r="14" spans="1:256" ht="20.100000000000001" customHeight="1">
      <c r="A14" s="47"/>
      <c r="B14" s="48"/>
      <c r="C14" s="48"/>
      <c r="D14" s="121"/>
      <c r="E14" s="69"/>
      <c r="F14" s="120"/>
      <c r="G14" s="69"/>
      <c r="H14" s="69"/>
      <c r="I14" s="49"/>
      <c r="J14" s="49"/>
      <c r="K14" s="69"/>
      <c r="L14" s="69"/>
      <c r="M14" s="69"/>
      <c r="N14" s="69"/>
      <c r="O14" s="69"/>
      <c r="P14" s="69"/>
      <c r="Q14" s="121"/>
      <c r="R14" s="70"/>
      <c r="S14" s="70"/>
      <c r="T14" s="70"/>
      <c r="U14" s="70"/>
      <c r="V14" s="70"/>
      <c r="W14" s="70"/>
      <c r="X14" s="70"/>
      <c r="Y14" s="70"/>
      <c r="Z14" s="70"/>
      <c r="AA14" s="76"/>
      <c r="AB14" s="76"/>
      <c r="AC14" s="76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</row>
    <row r="15" spans="1:256" ht="20.100000000000001" customHeight="1">
      <c r="A15" s="47"/>
      <c r="B15" s="48"/>
      <c r="C15" s="48"/>
      <c r="D15" s="121"/>
      <c r="E15" s="69"/>
      <c r="F15" s="69"/>
      <c r="G15" s="69"/>
      <c r="H15" s="69"/>
      <c r="I15" s="49"/>
      <c r="J15" s="49"/>
      <c r="K15" s="69"/>
      <c r="L15" s="69"/>
      <c r="M15" s="69"/>
      <c r="N15" s="69"/>
      <c r="O15" s="69"/>
      <c r="P15" s="69"/>
      <c r="Q15" s="121"/>
      <c r="R15" s="70"/>
      <c r="S15" s="70"/>
      <c r="T15" s="70"/>
      <c r="U15" s="70"/>
      <c r="V15" s="70"/>
      <c r="W15" s="70"/>
      <c r="X15" s="70"/>
      <c r="Y15" s="70"/>
      <c r="Z15" s="70"/>
      <c r="AA15" s="76"/>
      <c r="AB15" s="76"/>
      <c r="AC15" s="76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</row>
    <row r="16" spans="1:256" ht="20.100000000000001" customHeight="1">
      <c r="A16" s="47"/>
      <c r="B16" s="48"/>
      <c r="C16" s="48"/>
      <c r="D16" s="121"/>
      <c r="E16" s="69"/>
      <c r="F16" s="69"/>
      <c r="G16" s="69"/>
      <c r="H16" s="69"/>
      <c r="I16" s="49"/>
      <c r="J16" s="49"/>
      <c r="K16" s="69"/>
      <c r="L16" s="69"/>
      <c r="M16" s="69"/>
      <c r="N16" s="69"/>
      <c r="O16" s="69"/>
      <c r="P16" s="69"/>
      <c r="Q16" s="121"/>
      <c r="R16" s="70"/>
      <c r="S16" s="70"/>
      <c r="T16" s="70"/>
      <c r="U16" s="70"/>
      <c r="V16" s="70"/>
      <c r="W16" s="70"/>
      <c r="X16" s="70"/>
      <c r="Y16" s="70"/>
      <c r="Z16" s="70"/>
      <c r="AA16" s="76"/>
      <c r="AB16" s="76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</row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</sheetData>
  <mergeCells count="12">
    <mergeCell ref="AG4:AG5"/>
    <mergeCell ref="AH4:AH5"/>
    <mergeCell ref="AG1:AH1"/>
    <mergeCell ref="A2:AH2"/>
    <mergeCell ref="AG3:AH3"/>
    <mergeCell ref="A4:C4"/>
    <mergeCell ref="F4:AA4"/>
    <mergeCell ref="AB4:AD4"/>
    <mergeCell ref="D4:D5"/>
    <mergeCell ref="E4:E5"/>
    <mergeCell ref="AE4:AE5"/>
    <mergeCell ref="AF4:AF5"/>
  </mergeCells>
  <phoneticPr fontId="0" type="noConversion"/>
  <printOptions horizontalCentered="1"/>
  <pageMargins left="0.19652777777777777" right="0.19652777777777777" top="0.70972222222222225" bottom="0.82986111111111116" header="0.49930555555555556" footer="0.49930555555555556"/>
  <pageSetup paperSize="9" scale="47" orientation="landscape"/>
  <headerFooter scaleWithDoc="0" alignWithMargins="0">
    <oddFooter>第 &amp;P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IV42"/>
  <sheetViews>
    <sheetView showGridLines="0" showZeros="0" workbookViewId="0">
      <selection activeCell="M5" sqref="M5"/>
    </sheetView>
  </sheetViews>
  <sheetFormatPr defaultColWidth="12.1640625" defaultRowHeight="12.75" customHeight="1"/>
  <cols>
    <col min="1" max="1" width="5.6640625" customWidth="1"/>
    <col min="2" max="3" width="5.5" customWidth="1"/>
    <col min="4" max="4" width="19.33203125" customWidth="1"/>
    <col min="5" max="5" width="8.33203125" customWidth="1"/>
    <col min="6" max="8" width="10.1640625" customWidth="1"/>
    <col min="9" max="9" width="12.1640625" customWidth="1"/>
    <col min="10" max="10" width="9.1640625" customWidth="1"/>
    <col min="11" max="11" width="12.1640625" customWidth="1"/>
    <col min="12" max="16" width="10.1640625" customWidth="1"/>
    <col min="17" max="17" width="10.5" customWidth="1"/>
  </cols>
  <sheetData>
    <row r="1" spans="1:256" ht="13.5" customHeight="1">
      <c r="A1" s="67"/>
      <c r="B1" s="48"/>
      <c r="C1" s="48"/>
      <c r="D1" s="16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R1" s="317" t="s">
        <v>412</v>
      </c>
      <c r="S1" s="317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</row>
    <row r="2" spans="1:256" ht="32.25" customHeight="1">
      <c r="A2" s="318" t="s">
        <v>439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3"/>
      <c r="AG2" s="123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  <c r="IT2" s="124"/>
      <c r="IU2" s="124"/>
      <c r="IV2" s="124"/>
    </row>
    <row r="3" spans="1:256" s="72" customFormat="1" ht="12.75" customHeight="1">
      <c r="A3" s="50"/>
      <c r="B3" s="51"/>
      <c r="C3" s="51"/>
      <c r="D3" s="52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R3" s="319" t="s">
        <v>88</v>
      </c>
      <c r="S3" s="319"/>
    </row>
    <row r="4" spans="1:256" s="81" customFormat="1" ht="23.25" customHeight="1">
      <c r="A4" s="314" t="s">
        <v>114</v>
      </c>
      <c r="B4" s="314"/>
      <c r="C4" s="314"/>
      <c r="D4" s="283" t="s">
        <v>115</v>
      </c>
      <c r="E4" s="293" t="s">
        <v>395</v>
      </c>
      <c r="F4" s="283" t="s">
        <v>429</v>
      </c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316" t="s">
        <v>424</v>
      </c>
      <c r="R4" s="283"/>
      <c r="S4" s="283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256" s="81" customFormat="1" ht="29.25" customHeight="1">
      <c r="A5" s="54" t="s">
        <v>118</v>
      </c>
      <c r="B5" s="54" t="s">
        <v>119</v>
      </c>
      <c r="C5" s="54" t="s">
        <v>120</v>
      </c>
      <c r="D5" s="283"/>
      <c r="E5" s="283"/>
      <c r="F5" s="23" t="s">
        <v>99</v>
      </c>
      <c r="G5" s="23" t="s">
        <v>430</v>
      </c>
      <c r="H5" s="23" t="s">
        <v>160</v>
      </c>
      <c r="I5" s="23" t="s">
        <v>158</v>
      </c>
      <c r="J5" s="23" t="s">
        <v>431</v>
      </c>
      <c r="K5" s="23" t="s">
        <v>409</v>
      </c>
      <c r="L5" s="13" t="s">
        <v>432</v>
      </c>
      <c r="M5" s="23" t="s">
        <v>355</v>
      </c>
      <c r="N5" s="23" t="s">
        <v>410</v>
      </c>
      <c r="O5" s="23" t="s">
        <v>405</v>
      </c>
      <c r="P5" s="23" t="s">
        <v>399</v>
      </c>
      <c r="Q5" s="73" t="s">
        <v>91</v>
      </c>
      <c r="R5" s="73" t="s">
        <v>290</v>
      </c>
      <c r="S5" s="86" t="s">
        <v>427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256" ht="23.25" customHeight="1">
      <c r="A6" s="113" t="s">
        <v>110</v>
      </c>
      <c r="B6" s="113" t="s">
        <v>110</v>
      </c>
      <c r="C6" s="113" t="s">
        <v>110</v>
      </c>
      <c r="D6" s="113" t="s">
        <v>110</v>
      </c>
      <c r="E6" s="92">
        <v>1</v>
      </c>
      <c r="F6" s="92">
        <v>2</v>
      </c>
      <c r="G6" s="92">
        <v>3</v>
      </c>
      <c r="H6" s="92">
        <v>4</v>
      </c>
      <c r="I6" s="92">
        <v>5</v>
      </c>
      <c r="J6" s="92">
        <v>6</v>
      </c>
      <c r="K6" s="92">
        <v>7</v>
      </c>
      <c r="L6" s="14">
        <v>8</v>
      </c>
      <c r="M6" s="92">
        <v>9</v>
      </c>
      <c r="N6" s="92">
        <v>10</v>
      </c>
      <c r="O6" s="92">
        <v>11</v>
      </c>
      <c r="P6" s="92">
        <v>12</v>
      </c>
      <c r="Q6" s="92">
        <v>13</v>
      </c>
      <c r="R6" s="89">
        <v>14</v>
      </c>
      <c r="S6" s="88">
        <v>15</v>
      </c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</row>
    <row r="7" spans="1:256" s="1" customFormat="1" ht="23.25" customHeight="1">
      <c r="A7" s="101"/>
      <c r="B7" s="101"/>
      <c r="C7" s="102"/>
      <c r="D7" s="103"/>
      <c r="E7" s="66"/>
      <c r="F7" s="64"/>
      <c r="G7" s="91"/>
      <c r="H7" s="91"/>
      <c r="I7" s="91"/>
      <c r="J7" s="65"/>
      <c r="K7" s="66"/>
      <c r="L7" s="64"/>
      <c r="M7" s="91"/>
      <c r="N7" s="91"/>
      <c r="O7" s="91"/>
      <c r="P7" s="65"/>
      <c r="Q7" s="64"/>
      <c r="R7" s="91"/>
      <c r="S7" s="91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</row>
    <row r="8" spans="1:256" ht="20.100000000000001" customHeight="1">
      <c r="A8" s="67"/>
      <c r="B8" s="51"/>
      <c r="C8" s="51"/>
      <c r="D8" s="36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3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</row>
    <row r="9" spans="1:256" ht="20.100000000000001" customHeight="1">
      <c r="A9" s="119"/>
      <c r="B9" s="51"/>
      <c r="C9" s="51"/>
      <c r="D9" s="36"/>
      <c r="E9" s="68"/>
      <c r="F9" s="68"/>
      <c r="G9" s="68"/>
      <c r="H9" s="69"/>
      <c r="I9" s="68"/>
      <c r="J9" s="68"/>
      <c r="K9" s="68"/>
      <c r="L9" s="68"/>
      <c r="M9" s="68"/>
      <c r="N9" s="68"/>
      <c r="O9" s="68"/>
      <c r="P9" s="68"/>
      <c r="Q9" s="36"/>
      <c r="R9" s="76"/>
      <c r="S9" s="76"/>
      <c r="T9" s="76"/>
      <c r="U9" s="76"/>
      <c r="V9" s="76"/>
      <c r="W9" s="76"/>
      <c r="X9" s="70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pans="1:256" ht="20.100000000000001" customHeight="1">
      <c r="A10" s="67"/>
      <c r="B10" s="51"/>
      <c r="C10" s="51"/>
      <c r="D10" s="36"/>
      <c r="E10" s="68"/>
      <c r="F10" s="68"/>
      <c r="G10" s="69"/>
      <c r="H10" s="69"/>
      <c r="I10" s="49"/>
      <c r="J10" s="68"/>
      <c r="K10" s="68"/>
      <c r="L10" s="69"/>
      <c r="M10" s="68"/>
      <c r="N10" s="68"/>
      <c r="O10" s="68"/>
      <c r="P10" s="68"/>
      <c r="Q10" s="36"/>
      <c r="R10" s="76"/>
      <c r="S10" s="76"/>
      <c r="T10" s="76"/>
      <c r="U10" s="76"/>
      <c r="V10" s="70"/>
      <c r="W10" s="76"/>
      <c r="X10" s="70"/>
      <c r="Y10" s="70"/>
      <c r="Z10" s="70"/>
      <c r="AA10" s="76"/>
      <c r="AB10" s="76"/>
      <c r="AC10" s="76"/>
      <c r="AD10" s="76"/>
      <c r="AE10" s="70"/>
      <c r="AF10" s="76"/>
      <c r="AG10" s="76"/>
      <c r="AH10" s="76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pans="1:256" ht="20.100000000000001" customHeight="1">
      <c r="A11" s="47"/>
      <c r="B11" s="48"/>
      <c r="C11" s="51"/>
      <c r="D11" s="36"/>
      <c r="E11" s="120"/>
      <c r="F11" s="68"/>
      <c r="G11" s="68"/>
      <c r="H11" s="68"/>
      <c r="I11" s="49"/>
      <c r="J11" s="68"/>
      <c r="K11" s="68"/>
      <c r="L11" s="69"/>
      <c r="M11" s="69"/>
      <c r="N11" s="69"/>
      <c r="O11" s="69"/>
      <c r="P11" s="69"/>
      <c r="Q11" s="36"/>
      <c r="R11" s="70"/>
      <c r="S11" s="70"/>
      <c r="T11" s="76"/>
      <c r="U11" s="76"/>
      <c r="V11" s="76"/>
      <c r="W11" s="76"/>
      <c r="X11" s="70"/>
      <c r="Y11" s="70"/>
      <c r="Z11" s="76"/>
      <c r="AA11" s="70"/>
      <c r="AB11" s="76"/>
      <c r="AC11" s="76"/>
      <c r="AD11" s="76"/>
      <c r="AE11" s="76"/>
      <c r="AF11" s="76"/>
      <c r="AG11" s="76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</row>
    <row r="12" spans="1:256" ht="20.100000000000001" customHeight="1">
      <c r="A12" s="47"/>
      <c r="B12" s="48"/>
      <c r="C12" s="51"/>
      <c r="D12" s="36"/>
      <c r="E12" s="120"/>
      <c r="F12" s="68"/>
      <c r="G12" s="120"/>
      <c r="H12" s="69"/>
      <c r="I12" s="68"/>
      <c r="J12" s="49"/>
      <c r="K12" s="49"/>
      <c r="L12" s="68"/>
      <c r="M12" s="69"/>
      <c r="N12" s="69"/>
      <c r="O12" s="68"/>
      <c r="P12" s="69"/>
      <c r="Q12" s="36"/>
      <c r="R12" s="76"/>
      <c r="S12" s="70"/>
      <c r="T12" s="76"/>
      <c r="U12" s="76"/>
      <c r="V12" s="76"/>
      <c r="W12" s="70"/>
      <c r="X12" s="70"/>
      <c r="Y12" s="70"/>
      <c r="Z12" s="76"/>
      <c r="AA12" s="70"/>
      <c r="AB12" s="76"/>
      <c r="AC12" s="76"/>
      <c r="AD12" s="76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</row>
    <row r="13" spans="1:256" ht="20.100000000000001" customHeight="1">
      <c r="A13" s="47"/>
      <c r="B13" s="48"/>
      <c r="C13" s="48"/>
      <c r="D13" s="36"/>
      <c r="E13" s="120"/>
      <c r="F13" s="120"/>
      <c r="G13" s="68"/>
      <c r="H13" s="69"/>
      <c r="I13" s="49"/>
      <c r="J13" s="49"/>
      <c r="K13" s="49"/>
      <c r="L13" s="68"/>
      <c r="M13" s="69"/>
      <c r="N13" s="69"/>
      <c r="O13" s="69"/>
      <c r="P13" s="68"/>
      <c r="Q13" s="36"/>
      <c r="R13" s="70"/>
      <c r="S13" s="70"/>
      <c r="T13" s="70"/>
      <c r="U13" s="70"/>
      <c r="V13" s="70"/>
      <c r="W13" s="70"/>
      <c r="X13" s="70"/>
      <c r="Y13" s="70"/>
      <c r="Z13" s="70"/>
      <c r="AA13" s="76"/>
      <c r="AB13" s="76"/>
      <c r="AC13" s="76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</row>
    <row r="14" spans="1:256" ht="20.100000000000001" customHeight="1">
      <c r="A14" s="47"/>
      <c r="B14" s="48"/>
      <c r="C14" s="48"/>
      <c r="D14" s="121"/>
      <c r="E14" s="69"/>
      <c r="F14" s="68"/>
      <c r="G14" s="69"/>
      <c r="H14" s="68"/>
      <c r="I14" s="49"/>
      <c r="J14" s="49"/>
      <c r="K14" s="49"/>
      <c r="L14" s="68"/>
      <c r="M14" s="69"/>
      <c r="N14" s="69"/>
      <c r="O14" s="69"/>
      <c r="P14" s="69"/>
      <c r="Q14" s="121"/>
      <c r="R14" s="70"/>
      <c r="S14" s="70"/>
      <c r="T14" s="70"/>
      <c r="U14" s="70"/>
      <c r="V14" s="70"/>
      <c r="W14" s="70"/>
      <c r="X14" s="70"/>
      <c r="Y14" s="70"/>
      <c r="Z14" s="70"/>
      <c r="AA14" s="76"/>
      <c r="AB14" s="76"/>
      <c r="AC14" s="76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</row>
    <row r="15" spans="1:256" ht="20.100000000000001" customHeight="1">
      <c r="A15" s="47"/>
      <c r="B15" s="48"/>
      <c r="C15" s="48"/>
      <c r="D15" s="121"/>
      <c r="E15" s="69"/>
      <c r="F15" s="68"/>
      <c r="G15" s="69"/>
      <c r="H15" s="69"/>
      <c r="I15" s="49"/>
      <c r="J15" s="49"/>
      <c r="K15" s="49"/>
      <c r="L15" s="69"/>
      <c r="M15" s="69"/>
      <c r="N15" s="69"/>
      <c r="O15" s="69"/>
      <c r="P15" s="69"/>
      <c r="Q15" s="121"/>
      <c r="R15" s="70"/>
      <c r="S15" s="70"/>
      <c r="T15" s="70"/>
      <c r="U15" s="70"/>
      <c r="V15" s="70"/>
      <c r="W15" s="70"/>
      <c r="X15" s="70"/>
      <c r="Y15" s="70"/>
      <c r="Z15" s="70"/>
      <c r="AA15" s="76"/>
      <c r="AB15" s="76"/>
      <c r="AC15" s="76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</row>
    <row r="16" spans="1:256" ht="20.100000000000001" customHeight="1">
      <c r="A16" s="47"/>
      <c r="B16" s="48"/>
      <c r="C16" s="48"/>
      <c r="D16" s="121"/>
      <c r="E16" s="69"/>
      <c r="F16" s="69"/>
      <c r="G16" s="69"/>
      <c r="H16" s="69"/>
      <c r="I16" s="49"/>
      <c r="J16" s="49"/>
      <c r="K16" s="49"/>
      <c r="L16" s="69"/>
      <c r="M16" s="69"/>
      <c r="N16" s="69"/>
      <c r="O16" s="69"/>
      <c r="P16" s="69"/>
      <c r="Q16" s="121"/>
      <c r="R16" s="70"/>
      <c r="S16" s="70"/>
      <c r="T16" s="70"/>
      <c r="U16" s="70"/>
      <c r="V16" s="70"/>
      <c r="W16" s="70"/>
      <c r="X16" s="70"/>
      <c r="Y16" s="70"/>
      <c r="Z16" s="70"/>
      <c r="AA16" s="76"/>
      <c r="AB16" s="76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</row>
    <row r="17" ht="23.1" customHeight="1"/>
    <row r="18" ht="23.1" customHeight="1"/>
    <row r="19" ht="23.1" customHeight="1"/>
    <row r="20" ht="23.1" customHeight="1"/>
    <row r="21" ht="23.1" customHeight="1"/>
    <row r="22" ht="23.1" customHeight="1"/>
    <row r="23" ht="23.1" customHeight="1"/>
    <row r="24" ht="23.1" customHeight="1"/>
    <row r="25" ht="23.1" customHeight="1"/>
    <row r="26" ht="23.1" customHeight="1"/>
    <row r="27" ht="23.1" customHeight="1"/>
    <row r="28" ht="23.1" customHeight="1"/>
    <row r="29" ht="23.1" customHeight="1"/>
    <row r="30" ht="23.1" customHeight="1"/>
    <row r="31" ht="23.1" customHeight="1"/>
    <row r="32" ht="23.1" customHeight="1"/>
    <row r="33" ht="23.1" customHeight="1"/>
    <row r="34" ht="23.1" customHeight="1"/>
    <row r="35" ht="23.1" customHeight="1"/>
    <row r="36" ht="23.1" customHeight="1"/>
    <row r="37" ht="23.1" customHeight="1"/>
    <row r="38" ht="23.1" customHeight="1"/>
    <row r="39" ht="23.1" customHeight="1"/>
    <row r="40" ht="23.1" customHeight="1"/>
    <row r="41" ht="23.1" customHeight="1"/>
    <row r="42" ht="23.1" customHeight="1"/>
  </sheetData>
  <mergeCells count="8">
    <mergeCell ref="R1:S1"/>
    <mergeCell ref="A2:S2"/>
    <mergeCell ref="R3:S3"/>
    <mergeCell ref="A4:C4"/>
    <mergeCell ref="F4:P4"/>
    <mergeCell ref="Q4:S4"/>
    <mergeCell ref="D4:D5"/>
    <mergeCell ref="E4:E5"/>
  </mergeCells>
  <phoneticPr fontId="0" type="noConversion"/>
  <printOptions horizontalCentered="1"/>
  <pageMargins left="0.19653542773930105" right="0.19653542773930105" top="0.39370078740157471" bottom="0.8299212756119374" header="0.49921260105343312" footer="0.49921260105343312"/>
  <pageSetup paperSize="9" scale="85" orientation="landscape" horizontalDpi="0" verticalDpi="0"/>
  <headerFooter scaleWithDoc="0" alignWithMargins="0">
    <oddFooter>第 &amp;P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L17"/>
  <sheetViews>
    <sheetView showGridLines="0" showZeros="0" workbookViewId="0"/>
  </sheetViews>
  <sheetFormatPr defaultColWidth="9.1640625" defaultRowHeight="12.75" customHeight="1"/>
  <cols>
    <col min="1" max="3" width="5.6640625" customWidth="1"/>
    <col min="4" max="4" width="14.33203125" customWidth="1"/>
    <col min="5" max="5" width="39.33203125" customWidth="1"/>
    <col min="6" max="11" width="14.33203125" customWidth="1"/>
  </cols>
  <sheetData>
    <row r="1" spans="1:12" ht="20.100000000000001" customHeight="1">
      <c r="A1" s="3"/>
      <c r="K1" t="s">
        <v>412</v>
      </c>
    </row>
    <row r="2" spans="1:12" ht="25.5" customHeight="1">
      <c r="A2" s="291" t="s">
        <v>440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</row>
    <row r="3" spans="1:12" ht="20.100000000000001" customHeight="1">
      <c r="K3" s="109" t="s">
        <v>88</v>
      </c>
    </row>
    <row r="4" spans="1:12" ht="19.5" customHeight="1">
      <c r="A4" s="283" t="s">
        <v>114</v>
      </c>
      <c r="B4" s="283"/>
      <c r="C4" s="293"/>
      <c r="D4" s="293" t="s">
        <v>441</v>
      </c>
      <c r="E4" s="273" t="s">
        <v>115</v>
      </c>
      <c r="F4" s="322" t="s">
        <v>352</v>
      </c>
      <c r="G4" s="293" t="s">
        <v>442</v>
      </c>
      <c r="H4" s="293" t="s">
        <v>419</v>
      </c>
      <c r="I4" s="293" t="s">
        <v>421</v>
      </c>
      <c r="J4" s="293" t="s">
        <v>443</v>
      </c>
      <c r="K4" s="283" t="s">
        <v>162</v>
      </c>
    </row>
    <row r="5" spans="1:12" ht="19.5" customHeight="1">
      <c r="A5" s="23" t="s">
        <v>118</v>
      </c>
      <c r="B5" s="23" t="s">
        <v>119</v>
      </c>
      <c r="C5" s="24" t="s">
        <v>120</v>
      </c>
      <c r="D5" s="293"/>
      <c r="E5" s="273"/>
      <c r="F5" s="322"/>
      <c r="G5" s="293"/>
      <c r="H5" s="293"/>
      <c r="I5" s="293"/>
      <c r="J5" s="293"/>
      <c r="K5" s="283"/>
    </row>
    <row r="6" spans="1:12" ht="19.5" customHeight="1">
      <c r="A6" s="14" t="s">
        <v>110</v>
      </c>
      <c r="B6" s="14" t="s">
        <v>110</v>
      </c>
      <c r="C6" s="14" t="s">
        <v>110</v>
      </c>
      <c r="D6" s="5" t="s">
        <v>110</v>
      </c>
      <c r="E6" s="5" t="s">
        <v>110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</row>
    <row r="7" spans="1:12" s="1" customFormat="1" ht="18.95" customHeight="1">
      <c r="A7" s="101"/>
      <c r="B7" s="102"/>
      <c r="C7" s="116"/>
      <c r="D7" s="101"/>
      <c r="E7" s="117" t="s">
        <v>91</v>
      </c>
      <c r="F7" s="64">
        <v>230.71</v>
      </c>
      <c r="G7" s="91">
        <v>0</v>
      </c>
      <c r="H7" s="91">
        <v>0</v>
      </c>
      <c r="I7" s="91">
        <v>0</v>
      </c>
      <c r="J7" s="91">
        <v>24.83</v>
      </c>
      <c r="K7" s="91">
        <v>205.88</v>
      </c>
      <c r="L7" s="118"/>
    </row>
    <row r="8" spans="1:12" ht="18.95" customHeight="1">
      <c r="A8" s="101"/>
      <c r="B8" s="102"/>
      <c r="C8" s="116"/>
      <c r="D8" s="101"/>
      <c r="E8" s="117" t="s">
        <v>112</v>
      </c>
      <c r="F8" s="64">
        <v>230.71</v>
      </c>
      <c r="G8" s="91">
        <v>0</v>
      </c>
      <c r="H8" s="91">
        <v>0</v>
      </c>
      <c r="I8" s="91">
        <v>0</v>
      </c>
      <c r="J8" s="91">
        <v>24.83</v>
      </c>
      <c r="K8" s="91">
        <v>205.88</v>
      </c>
      <c r="L8" s="3"/>
    </row>
    <row r="9" spans="1:12" ht="18.95" customHeight="1">
      <c r="A9" s="101" t="s">
        <v>135</v>
      </c>
      <c r="B9" s="102" t="s">
        <v>132</v>
      </c>
      <c r="C9" s="116" t="s">
        <v>138</v>
      </c>
      <c r="D9" s="101" t="s">
        <v>111</v>
      </c>
      <c r="E9" s="117" t="s">
        <v>139</v>
      </c>
      <c r="F9" s="64">
        <v>2.48</v>
      </c>
      <c r="G9" s="91">
        <v>0</v>
      </c>
      <c r="H9" s="91">
        <v>0</v>
      </c>
      <c r="I9" s="91">
        <v>0</v>
      </c>
      <c r="J9" s="91">
        <v>0</v>
      </c>
      <c r="K9" s="91">
        <v>2.48</v>
      </c>
      <c r="L9" s="3"/>
    </row>
    <row r="10" spans="1:12" ht="18.95" customHeight="1">
      <c r="A10" s="101" t="s">
        <v>135</v>
      </c>
      <c r="B10" s="102" t="s">
        <v>132</v>
      </c>
      <c r="C10" s="116" t="s">
        <v>138</v>
      </c>
      <c r="D10" s="101" t="s">
        <v>111</v>
      </c>
      <c r="E10" s="117" t="s">
        <v>139</v>
      </c>
      <c r="F10" s="64">
        <v>203.4</v>
      </c>
      <c r="G10" s="91">
        <v>0</v>
      </c>
      <c r="H10" s="91">
        <v>0</v>
      </c>
      <c r="I10" s="91">
        <v>0</v>
      </c>
      <c r="J10" s="91">
        <v>0</v>
      </c>
      <c r="K10" s="91">
        <v>203.4</v>
      </c>
    </row>
    <row r="11" spans="1:12" ht="18.95" customHeight="1">
      <c r="A11" s="101" t="s">
        <v>135</v>
      </c>
      <c r="B11" s="102" t="s">
        <v>132</v>
      </c>
      <c r="C11" s="116" t="s">
        <v>138</v>
      </c>
      <c r="D11" s="101" t="s">
        <v>111</v>
      </c>
      <c r="E11" s="117" t="s">
        <v>139</v>
      </c>
      <c r="F11" s="64">
        <v>24.83</v>
      </c>
      <c r="G11" s="91">
        <v>0</v>
      </c>
      <c r="H11" s="91">
        <v>0</v>
      </c>
      <c r="I11" s="91">
        <v>0</v>
      </c>
      <c r="J11" s="91">
        <v>24.83</v>
      </c>
      <c r="K11" s="91">
        <v>0</v>
      </c>
    </row>
    <row r="12" spans="1:12" ht="18.95" customHeight="1">
      <c r="D12" s="3"/>
    </row>
    <row r="13" spans="1:12" ht="18.95" customHeight="1"/>
    <row r="14" spans="1:12" ht="18.95" customHeight="1"/>
    <row r="15" spans="1:12" ht="18.95" customHeight="1"/>
    <row r="16" spans="1:12" ht="18.95" customHeight="1"/>
    <row r="17" ht="18.95" customHeight="1"/>
  </sheetData>
  <mergeCells count="10">
    <mergeCell ref="A2:K2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0" type="noConversion"/>
  <printOptions horizontalCentered="1"/>
  <pageMargins left="0.19653542773930105" right="0.19653542773930105" top="0.39370078740157471" bottom="0.78976379604790148" header="0.49921260105343312" footer="0.49921260105343312"/>
  <pageSetup paperSize="9" orientation="landscape" horizontalDpi="0" verticalDpi="0"/>
  <headerFooter scaleWithDoc="0" alignWithMargins="0">
    <oddFooter>第 &amp;P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AD19"/>
  <sheetViews>
    <sheetView showGridLines="0" showZeros="0" workbookViewId="0"/>
  </sheetViews>
  <sheetFormatPr defaultColWidth="9.1640625" defaultRowHeight="12.75" customHeight="1"/>
  <cols>
    <col min="1" max="3" width="5.33203125" customWidth="1"/>
    <col min="4" max="4" width="27.33203125" customWidth="1"/>
    <col min="5" max="5" width="11.33203125" customWidth="1"/>
    <col min="6" max="6" width="11.5" customWidth="1"/>
    <col min="7" max="7" width="11.1640625" customWidth="1"/>
    <col min="8" max="8" width="9.83203125" customWidth="1"/>
    <col min="9" max="9" width="10.6640625" customWidth="1"/>
    <col min="10" max="10" width="11" customWidth="1"/>
    <col min="11" max="11" width="10" customWidth="1"/>
    <col min="12" max="12" width="9.33203125" customWidth="1"/>
    <col min="13" max="13" width="9.83203125" customWidth="1"/>
    <col min="14" max="14" width="11.5" customWidth="1"/>
    <col min="15" max="15" width="9.83203125" customWidth="1"/>
    <col min="16" max="16" width="9.1640625" customWidth="1"/>
    <col min="17" max="17" width="10.83203125" customWidth="1"/>
    <col min="18" max="18" width="10.6640625" customWidth="1"/>
    <col min="19" max="20" width="8.6640625" customWidth="1"/>
    <col min="21" max="21" width="9.33203125" customWidth="1"/>
    <col min="22" max="28" width="9.1640625" customWidth="1"/>
    <col min="29" max="29" width="12" customWidth="1"/>
    <col min="30" max="30" width="9.1640625" customWidth="1"/>
  </cols>
  <sheetData>
    <row r="1" spans="1:30" ht="20.100000000000001" customHeight="1">
      <c r="B1" s="48"/>
      <c r="C1" s="48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317" t="s">
        <v>412</v>
      </c>
      <c r="P1" s="317"/>
      <c r="Q1" s="16"/>
      <c r="R1" s="16"/>
      <c r="S1" s="49"/>
      <c r="T1" s="49"/>
      <c r="U1" s="49"/>
      <c r="V1" s="49"/>
      <c r="W1" s="49"/>
      <c r="X1" s="49"/>
      <c r="Y1" s="49"/>
      <c r="Z1" s="49"/>
    </row>
    <row r="2" spans="1:30" ht="20.100000000000001" customHeight="1">
      <c r="A2" s="309" t="s">
        <v>444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90"/>
      <c r="R2" s="90"/>
      <c r="S2" s="90"/>
      <c r="T2" s="90"/>
      <c r="U2" s="90"/>
      <c r="V2" s="90"/>
      <c r="W2" s="90"/>
      <c r="X2" s="90"/>
      <c r="Y2" s="90"/>
      <c r="Z2" s="90"/>
      <c r="AC2" s="16"/>
    </row>
    <row r="3" spans="1:30" ht="20.100000000000001" customHeight="1">
      <c r="A3" s="110"/>
      <c r="B3" s="111"/>
      <c r="C3" s="111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317" t="s">
        <v>88</v>
      </c>
      <c r="P3" s="317"/>
      <c r="Q3" s="112"/>
      <c r="R3" s="112"/>
      <c r="S3" s="71"/>
      <c r="T3" s="71"/>
      <c r="U3" s="71"/>
      <c r="V3" s="71"/>
      <c r="W3" s="71"/>
      <c r="X3" s="71"/>
      <c r="Y3" s="71"/>
      <c r="Z3" s="71"/>
      <c r="AC3" s="72"/>
    </row>
    <row r="4" spans="1:30" ht="21.75" customHeight="1">
      <c r="A4" s="283" t="s">
        <v>114</v>
      </c>
      <c r="B4" s="283"/>
      <c r="C4" s="293"/>
      <c r="D4" s="283" t="s">
        <v>115</v>
      </c>
      <c r="E4" s="322" t="s">
        <v>373</v>
      </c>
      <c r="F4" s="293" t="s">
        <v>414</v>
      </c>
      <c r="G4" s="293" t="s">
        <v>140</v>
      </c>
      <c r="H4" s="293" t="s">
        <v>415</v>
      </c>
      <c r="I4" s="293" t="s">
        <v>159</v>
      </c>
      <c r="J4" s="293" t="s">
        <v>416</v>
      </c>
      <c r="K4" s="293" t="s">
        <v>417</v>
      </c>
      <c r="L4" s="293" t="s">
        <v>418</v>
      </c>
      <c r="M4" s="293" t="s">
        <v>419</v>
      </c>
      <c r="N4" s="293" t="s">
        <v>420</v>
      </c>
      <c r="O4" s="293" t="s">
        <v>421</v>
      </c>
      <c r="P4" s="283" t="s">
        <v>162</v>
      </c>
    </row>
    <row r="5" spans="1:30" ht="21.75" customHeight="1">
      <c r="A5" s="4" t="s">
        <v>118</v>
      </c>
      <c r="B5" s="4" t="s">
        <v>119</v>
      </c>
      <c r="C5" s="10" t="s">
        <v>120</v>
      </c>
      <c r="D5" s="283"/>
      <c r="E5" s="322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83"/>
    </row>
    <row r="6" spans="1:30" ht="21.75" customHeight="1">
      <c r="A6" s="113" t="s">
        <v>110</v>
      </c>
      <c r="B6" s="113" t="s">
        <v>110</v>
      </c>
      <c r="C6" s="113" t="s">
        <v>110</v>
      </c>
      <c r="D6" s="114" t="s">
        <v>110</v>
      </c>
      <c r="E6" s="100">
        <v>1</v>
      </c>
      <c r="F6" s="100">
        <v>2</v>
      </c>
      <c r="G6" s="100">
        <v>3</v>
      </c>
      <c r="H6" s="100">
        <v>4</v>
      </c>
      <c r="I6" s="100">
        <v>5</v>
      </c>
      <c r="J6" s="100">
        <v>6</v>
      </c>
      <c r="K6" s="100">
        <v>7</v>
      </c>
      <c r="L6" s="100">
        <v>8</v>
      </c>
      <c r="M6" s="100">
        <v>9</v>
      </c>
      <c r="N6" s="100">
        <v>10</v>
      </c>
      <c r="O6" s="100">
        <v>11</v>
      </c>
      <c r="P6" s="100">
        <v>11</v>
      </c>
    </row>
    <row r="7" spans="1:30" s="1" customFormat="1" ht="21.75" customHeight="1">
      <c r="A7" s="39"/>
      <c r="B7" s="39"/>
      <c r="C7" s="39"/>
      <c r="D7" s="115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30"/>
    </row>
    <row r="8" spans="1:30" ht="20.100000000000001" customHeight="1">
      <c r="A8" s="67"/>
      <c r="B8" s="51"/>
      <c r="C8" s="51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"/>
      <c r="Q8" s="36"/>
      <c r="R8" s="36"/>
      <c r="S8" s="68"/>
      <c r="T8" s="68"/>
      <c r="U8" s="49"/>
      <c r="V8" s="49"/>
      <c r="W8" s="49"/>
      <c r="X8" s="68"/>
      <c r="Y8" s="68"/>
      <c r="Z8" s="68"/>
      <c r="AA8" s="68"/>
      <c r="AB8" s="68"/>
      <c r="AC8" s="36"/>
    </row>
    <row r="9" spans="1:30" ht="12.75" customHeight="1">
      <c r="A9" s="3"/>
      <c r="B9" s="3"/>
      <c r="C9" s="3"/>
      <c r="D9" s="3"/>
      <c r="E9" s="3"/>
      <c r="J9" s="3"/>
      <c r="N9" s="3"/>
      <c r="O9" s="3"/>
      <c r="P9" s="3"/>
      <c r="Q9" s="3"/>
      <c r="R9" s="3"/>
      <c r="Y9" s="3"/>
      <c r="AA9" s="3"/>
      <c r="AB9" s="3"/>
      <c r="AC9" s="3"/>
      <c r="AD9" s="3"/>
    </row>
    <row r="10" spans="1:30" ht="12.75" customHeight="1">
      <c r="B10" s="3"/>
      <c r="C10" s="3"/>
      <c r="D10" s="3"/>
      <c r="E10" s="3"/>
      <c r="N10" s="3"/>
      <c r="O10" s="3"/>
      <c r="P10" s="3"/>
      <c r="Q10" s="3"/>
      <c r="R10" s="3"/>
      <c r="Y10" s="3"/>
      <c r="AA10" s="3"/>
      <c r="AC10" s="3"/>
      <c r="AD10" s="3"/>
    </row>
    <row r="11" spans="1:30" ht="12.75" customHeight="1">
      <c r="B11" s="3"/>
      <c r="C11" s="3"/>
      <c r="D11" s="3"/>
      <c r="N11" s="3"/>
      <c r="O11" s="3"/>
      <c r="P11" s="3"/>
      <c r="Q11" s="3"/>
      <c r="R11" s="3"/>
      <c r="V11" s="3"/>
      <c r="X11" s="3"/>
      <c r="Y11" s="3"/>
      <c r="AA11" s="3"/>
      <c r="AB11" s="3"/>
      <c r="AC11" s="3"/>
      <c r="AD11" s="3"/>
    </row>
    <row r="12" spans="1:30" ht="12.75" customHeight="1">
      <c r="C12" s="3"/>
      <c r="D12" s="3"/>
      <c r="E12" s="3"/>
      <c r="M12" s="3"/>
      <c r="N12" s="3"/>
      <c r="O12" s="3"/>
      <c r="P12" s="3"/>
      <c r="Q12" s="3"/>
      <c r="R12" s="3"/>
      <c r="W12" s="3"/>
      <c r="X12" s="3"/>
      <c r="AB12" s="3"/>
      <c r="AD12" s="3"/>
    </row>
    <row r="13" spans="1:30" ht="12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D13" s="3"/>
    </row>
    <row r="14" spans="1:30" ht="12.7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D14" s="3"/>
    </row>
    <row r="15" spans="1:30" ht="12.75" customHeight="1">
      <c r="E15" s="3"/>
      <c r="F15" s="3"/>
      <c r="M15" s="3"/>
      <c r="N15" s="3"/>
      <c r="O15" s="3"/>
      <c r="P15" s="3"/>
      <c r="Q15" s="3"/>
      <c r="AA15" s="3"/>
      <c r="AC15" s="3"/>
      <c r="AD15" s="3"/>
    </row>
    <row r="16" spans="1:30" ht="12.75" customHeight="1">
      <c r="I16" s="3"/>
      <c r="N16" s="3"/>
      <c r="O16" s="3"/>
      <c r="P16" s="3"/>
      <c r="Y16" s="3"/>
      <c r="Z16" s="3"/>
      <c r="AA16" s="3"/>
      <c r="AB16" s="3"/>
      <c r="AC16" s="3"/>
    </row>
    <row r="17" ht="21" customHeight="1"/>
    <row r="18" ht="21" customHeight="1"/>
    <row r="19" ht="21" customHeight="1"/>
  </sheetData>
  <mergeCells count="17">
    <mergeCell ref="P4:P5"/>
    <mergeCell ref="J4:J5"/>
    <mergeCell ref="K4:K5"/>
    <mergeCell ref="L4:L5"/>
    <mergeCell ref="M4:M5"/>
    <mergeCell ref="N4:N5"/>
    <mergeCell ref="O4:O5"/>
    <mergeCell ref="O1:P1"/>
    <mergeCell ref="A2:P2"/>
    <mergeCell ref="O3:P3"/>
    <mergeCell ref="A4:C4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19653542773930105" right="0.19653542773930105" top="0.39370078740157471" bottom="0.78976379604790148" header="0.49921260105343312" footer="0.49921260105343312"/>
  <pageSetup paperSize="9" orientation="landscape" horizontalDpi="0" verticalDpi="0"/>
  <headerFooter scaleWithDoc="0" alignWithMargins="0">
    <oddFooter>第 &amp;P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23"/>
  <sheetViews>
    <sheetView showGridLines="0" showZeros="0" workbookViewId="0"/>
  </sheetViews>
  <sheetFormatPr defaultColWidth="9.1640625" defaultRowHeight="12.75" customHeight="1"/>
  <cols>
    <col min="1" max="3" width="5.6640625" customWidth="1"/>
    <col min="4" max="4" width="14.33203125" customWidth="1"/>
    <col min="5" max="5" width="39.33203125" customWidth="1"/>
    <col min="6" max="11" width="14.33203125" customWidth="1"/>
    <col min="12" max="13" width="9.83203125" customWidth="1"/>
    <col min="14" max="14" width="11.5" customWidth="1"/>
    <col min="15" max="15" width="9.83203125" customWidth="1"/>
    <col min="16" max="16" width="9.1640625" customWidth="1"/>
    <col min="17" max="17" width="10.83203125" customWidth="1"/>
    <col min="18" max="18" width="10.6640625" customWidth="1"/>
    <col min="19" max="20" width="8.6640625" customWidth="1"/>
    <col min="21" max="21" width="9.33203125" customWidth="1"/>
    <col min="22" max="28" width="9.1640625" customWidth="1"/>
    <col min="29" max="29" width="12" customWidth="1"/>
  </cols>
  <sheetData>
    <row r="1" spans="1:12" ht="20.100000000000001" customHeight="1">
      <c r="K1" t="s">
        <v>412</v>
      </c>
    </row>
    <row r="2" spans="1:12" ht="25.5" customHeight="1">
      <c r="A2" s="291" t="s">
        <v>445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</row>
    <row r="3" spans="1:12" ht="20.100000000000001" customHeight="1">
      <c r="K3" s="109" t="s">
        <v>88</v>
      </c>
    </row>
    <row r="4" spans="1:12" ht="23.25" customHeight="1">
      <c r="A4" s="283" t="s">
        <v>114</v>
      </c>
      <c r="B4" s="283"/>
      <c r="C4" s="293"/>
      <c r="D4" s="293" t="s">
        <v>441</v>
      </c>
      <c r="E4" s="273" t="s">
        <v>115</v>
      </c>
      <c r="F4" s="322" t="s">
        <v>352</v>
      </c>
      <c r="G4" s="293" t="s">
        <v>442</v>
      </c>
      <c r="H4" s="293" t="s">
        <v>419</v>
      </c>
      <c r="I4" s="293" t="s">
        <v>421</v>
      </c>
      <c r="J4" s="293" t="s">
        <v>443</v>
      </c>
      <c r="K4" s="283" t="s">
        <v>162</v>
      </c>
    </row>
    <row r="5" spans="1:12" ht="23.25" customHeight="1">
      <c r="A5" s="11" t="s">
        <v>118</v>
      </c>
      <c r="B5" s="11" t="s">
        <v>119</v>
      </c>
      <c r="C5" s="105" t="s">
        <v>120</v>
      </c>
      <c r="D5" s="293"/>
      <c r="E5" s="273"/>
      <c r="F5" s="322"/>
      <c r="G5" s="293"/>
      <c r="H5" s="293"/>
      <c r="I5" s="293"/>
      <c r="J5" s="293"/>
      <c r="K5" s="283"/>
    </row>
    <row r="6" spans="1:12" ht="23.25" customHeight="1">
      <c r="A6" s="4" t="s">
        <v>110</v>
      </c>
      <c r="B6" s="4" t="s">
        <v>110</v>
      </c>
      <c r="C6" s="4" t="s">
        <v>110</v>
      </c>
      <c r="D6" s="11" t="s">
        <v>110</v>
      </c>
      <c r="E6" s="11" t="s">
        <v>110</v>
      </c>
      <c r="F6" s="106">
        <v>1</v>
      </c>
      <c r="G6" s="106">
        <v>2</v>
      </c>
      <c r="H6" s="106">
        <v>3</v>
      </c>
      <c r="I6" s="106">
        <v>4</v>
      </c>
      <c r="J6" s="106">
        <v>5</v>
      </c>
      <c r="K6" s="106">
        <v>6</v>
      </c>
    </row>
    <row r="7" spans="1:12" s="1" customFormat="1" ht="23.25" customHeight="1">
      <c r="A7" s="107"/>
      <c r="B7" s="107"/>
      <c r="C7" s="107"/>
      <c r="D7" s="107"/>
      <c r="E7" s="108"/>
      <c r="F7" s="64"/>
      <c r="G7" s="91"/>
      <c r="H7" s="91"/>
      <c r="I7" s="91"/>
      <c r="J7" s="91"/>
      <c r="K7" s="91"/>
    </row>
    <row r="8" spans="1:12" ht="20.100000000000001" customHeight="1"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26.25" customHeight="1">
      <c r="B9" s="3"/>
      <c r="C9" s="3"/>
      <c r="D9" s="3"/>
      <c r="E9" s="3"/>
      <c r="J9" s="3"/>
      <c r="K9" s="3"/>
    </row>
    <row r="10" spans="1:12" ht="20.100000000000001" customHeight="1">
      <c r="C10" s="3"/>
      <c r="E10" s="3"/>
    </row>
    <row r="12" spans="1:12" ht="12.75" customHeight="1">
      <c r="F12" s="3"/>
    </row>
    <row r="13" spans="1:12" ht="12.75" customHeight="1">
      <c r="E13" s="3"/>
      <c r="F13" s="3"/>
    </row>
    <row r="14" spans="1:12" ht="12.75" customHeight="1">
      <c r="D14" s="3"/>
    </row>
    <row r="15" spans="1:12" ht="12.75" customHeight="1">
      <c r="F15" s="3"/>
    </row>
    <row r="23" spans="4:4" ht="12.75" customHeight="1">
      <c r="D23" s="3"/>
    </row>
  </sheetData>
  <mergeCells count="10">
    <mergeCell ref="A2:K2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0" type="noConversion"/>
  <printOptions horizontalCentered="1"/>
  <pageMargins left="0.19653542773930105" right="0.19653542773930105" top="0.39370078740157471" bottom="0.78976379604790148" header="0.49921260105343312" footer="0.49921260105343312"/>
  <pageSetup paperSize="9" orientation="landscape" horizontalDpi="0" verticalDpi="0"/>
  <headerFooter scaleWithDoc="0" alignWithMargins="0"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U11"/>
  <sheetViews>
    <sheetView showGridLines="0" showZeros="0" workbookViewId="0">
      <selection activeCell="C34" sqref="C34"/>
    </sheetView>
  </sheetViews>
  <sheetFormatPr defaultColWidth="9.1640625" defaultRowHeight="12.75" customHeight="1"/>
  <cols>
    <col min="1" max="1" width="12.1640625" style="3" customWidth="1"/>
    <col min="2" max="2" width="24.6640625" style="3" customWidth="1"/>
    <col min="3" max="3" width="12.83203125" style="3" customWidth="1"/>
    <col min="4" max="4" width="11.83203125" style="3" customWidth="1"/>
    <col min="5" max="5" width="11.6640625" style="3" customWidth="1"/>
    <col min="6" max="6" width="12.5" style="3" customWidth="1"/>
    <col min="7" max="7" width="12.1640625" style="3" customWidth="1"/>
    <col min="8" max="8" width="13.33203125" style="3" customWidth="1"/>
    <col min="9" max="9" width="12.6640625" style="3" customWidth="1"/>
    <col min="10" max="10" width="13.1640625" style="3" customWidth="1"/>
    <col min="11" max="11" width="12" style="3" customWidth="1"/>
    <col min="12" max="12" width="11.1640625" style="3" customWidth="1"/>
    <col min="13" max="15" width="12.1640625" style="3" customWidth="1"/>
    <col min="16" max="17" width="9.6640625" style="3" customWidth="1"/>
    <col min="18" max="18" width="12.33203125" style="3" customWidth="1"/>
    <col min="19" max="19" width="14" style="3" customWidth="1"/>
    <col min="20" max="20" width="9" style="3" customWidth="1"/>
    <col min="21" max="255" width="9.1640625" style="3" customWidth="1"/>
    <col min="256" max="256" width="9.1640625" customWidth="1"/>
  </cols>
  <sheetData>
    <row r="1" spans="1:21" customFormat="1" ht="20.100000000000001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270" t="s">
        <v>86</v>
      </c>
      <c r="T1" s="270"/>
    </row>
    <row r="2" spans="1:21" customFormat="1" ht="20.100000000000001" customHeight="1">
      <c r="A2" s="3"/>
      <c r="B2" s="215"/>
      <c r="C2" s="216"/>
      <c r="D2" s="217"/>
      <c r="E2" s="217"/>
      <c r="F2" s="217"/>
      <c r="G2" s="217"/>
      <c r="H2" s="217"/>
      <c r="I2" s="52"/>
      <c r="J2" s="52"/>
      <c r="K2" s="52"/>
      <c r="L2" s="52"/>
      <c r="O2" s="52"/>
      <c r="Q2" s="52"/>
      <c r="R2" s="52"/>
      <c r="S2" s="52"/>
      <c r="T2" s="52"/>
    </row>
    <row r="3" spans="1:21" customFormat="1" ht="20.100000000000001" customHeight="1">
      <c r="A3" s="218" t="s">
        <v>87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</row>
    <row r="4" spans="1:21" customFormat="1" ht="20.100000000000001" customHeight="1">
      <c r="A4" s="3" t="s">
        <v>2</v>
      </c>
      <c r="B4" s="201"/>
      <c r="C4" s="202"/>
      <c r="D4" s="203"/>
      <c r="E4" s="203"/>
      <c r="F4" s="203"/>
      <c r="G4" s="203"/>
      <c r="H4" s="203"/>
      <c r="I4" s="203"/>
      <c r="J4" s="203"/>
      <c r="K4" s="203"/>
      <c r="L4" s="203"/>
      <c r="O4" s="203"/>
      <c r="Q4" s="203"/>
      <c r="R4" s="203"/>
      <c r="S4" s="271" t="s">
        <v>88</v>
      </c>
      <c r="T4" s="271"/>
    </row>
    <row r="5" spans="1:21" customFormat="1" ht="30" customHeight="1">
      <c r="A5" s="273" t="s">
        <v>89</v>
      </c>
      <c r="B5" s="278" t="s">
        <v>90</v>
      </c>
      <c r="C5" s="273" t="s">
        <v>91</v>
      </c>
      <c r="D5" s="272" t="s">
        <v>92</v>
      </c>
      <c r="E5" s="273"/>
      <c r="F5" s="274"/>
      <c r="G5" s="274"/>
      <c r="H5" s="274"/>
      <c r="I5" s="274"/>
      <c r="J5" s="274"/>
      <c r="K5" s="274"/>
      <c r="L5" s="275"/>
      <c r="M5" s="276" t="s">
        <v>93</v>
      </c>
      <c r="N5" s="276"/>
      <c r="O5" s="277"/>
      <c r="P5" s="282" t="s">
        <v>94</v>
      </c>
      <c r="Q5" s="283" t="s">
        <v>95</v>
      </c>
      <c r="R5" s="283" t="s">
        <v>96</v>
      </c>
      <c r="S5" s="284" t="s">
        <v>97</v>
      </c>
      <c r="T5" s="273" t="s">
        <v>98</v>
      </c>
    </row>
    <row r="6" spans="1:21" customFormat="1" ht="21.75" customHeight="1">
      <c r="A6" s="273"/>
      <c r="B6" s="278"/>
      <c r="C6" s="273"/>
      <c r="D6" s="273" t="s">
        <v>99</v>
      </c>
      <c r="E6" s="279" t="s">
        <v>100</v>
      </c>
      <c r="F6" s="273" t="s">
        <v>101</v>
      </c>
      <c r="G6" s="273"/>
      <c r="H6" s="273"/>
      <c r="I6" s="273"/>
      <c r="J6" s="273"/>
      <c r="K6" s="273"/>
      <c r="L6" s="278"/>
      <c r="M6" s="281" t="s">
        <v>99</v>
      </c>
      <c r="N6" s="282" t="s">
        <v>102</v>
      </c>
      <c r="O6" s="278" t="s">
        <v>103</v>
      </c>
      <c r="P6" s="282"/>
      <c r="Q6" s="283"/>
      <c r="R6" s="283"/>
      <c r="S6" s="273"/>
      <c r="T6" s="273"/>
    </row>
    <row r="7" spans="1:21" customFormat="1" ht="42" customHeight="1">
      <c r="A7" s="273"/>
      <c r="B7" s="278"/>
      <c r="C7" s="273"/>
      <c r="D7" s="273"/>
      <c r="E7" s="280"/>
      <c r="F7" s="219" t="s">
        <v>99</v>
      </c>
      <c r="G7" s="220" t="s">
        <v>104</v>
      </c>
      <c r="H7" s="220" t="s">
        <v>105</v>
      </c>
      <c r="I7" s="13" t="s">
        <v>106</v>
      </c>
      <c r="J7" s="13" t="s">
        <v>107</v>
      </c>
      <c r="K7" s="13" t="s">
        <v>108</v>
      </c>
      <c r="L7" s="94" t="s">
        <v>109</v>
      </c>
      <c r="M7" s="281"/>
      <c r="N7" s="282"/>
      <c r="O7" s="278"/>
      <c r="P7" s="282"/>
      <c r="Q7" s="283"/>
      <c r="R7" s="283"/>
      <c r="S7" s="273"/>
      <c r="T7" s="273"/>
    </row>
    <row r="8" spans="1:21" customFormat="1" ht="20.100000000000001" customHeight="1">
      <c r="A8" s="14" t="s">
        <v>110</v>
      </c>
      <c r="B8" s="221" t="s">
        <v>110</v>
      </c>
      <c r="C8" s="221" t="s">
        <v>110</v>
      </c>
      <c r="D8" s="211">
        <v>1</v>
      </c>
      <c r="E8" s="211">
        <v>2</v>
      </c>
      <c r="F8" s="222">
        <v>3</v>
      </c>
      <c r="G8" s="222">
        <v>4</v>
      </c>
      <c r="H8" s="222">
        <v>5</v>
      </c>
      <c r="I8" s="222">
        <v>6</v>
      </c>
      <c r="J8" s="222">
        <v>7</v>
      </c>
      <c r="K8" s="222">
        <v>8</v>
      </c>
      <c r="L8" s="222">
        <v>9</v>
      </c>
      <c r="M8" s="210">
        <v>10</v>
      </c>
      <c r="N8" s="210">
        <v>11</v>
      </c>
      <c r="O8" s="100">
        <v>12</v>
      </c>
      <c r="P8" s="210">
        <v>13</v>
      </c>
      <c r="Q8" s="211">
        <v>14</v>
      </c>
      <c r="R8" s="211">
        <v>15</v>
      </c>
      <c r="S8" s="211">
        <v>16</v>
      </c>
      <c r="T8" s="211">
        <v>17</v>
      </c>
    </row>
    <row r="9" spans="1:21" s="1" customFormat="1" ht="24.95" customHeight="1">
      <c r="A9" s="101"/>
      <c r="B9" s="102" t="s">
        <v>91</v>
      </c>
      <c r="C9" s="40">
        <v>752.8</v>
      </c>
      <c r="D9" s="30">
        <v>752.8</v>
      </c>
      <c r="E9" s="30">
        <v>343.15</v>
      </c>
      <c r="F9" s="30">
        <v>0</v>
      </c>
      <c r="G9" s="41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64">
        <v>0</v>
      </c>
      <c r="N9" s="65">
        <v>0</v>
      </c>
      <c r="O9" s="40">
        <v>0</v>
      </c>
      <c r="P9" s="66">
        <v>0</v>
      </c>
      <c r="Q9" s="40">
        <v>0</v>
      </c>
      <c r="R9" s="40">
        <v>0</v>
      </c>
      <c r="S9" s="30"/>
      <c r="T9" s="46">
        <v>409.65</v>
      </c>
      <c r="U9" s="212"/>
    </row>
    <row r="10" spans="1:21" customFormat="1" ht="24.95" customHeight="1">
      <c r="A10" s="101" t="s">
        <v>111</v>
      </c>
      <c r="B10" s="102" t="s">
        <v>112</v>
      </c>
      <c r="C10" s="40">
        <v>752.8</v>
      </c>
      <c r="D10" s="30">
        <v>752.8</v>
      </c>
      <c r="E10" s="30">
        <v>343.15</v>
      </c>
      <c r="F10" s="30">
        <v>0</v>
      </c>
      <c r="G10" s="41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64">
        <v>0</v>
      </c>
      <c r="N10" s="65">
        <v>0</v>
      </c>
      <c r="O10" s="40">
        <v>0</v>
      </c>
      <c r="P10" s="66">
        <v>0</v>
      </c>
      <c r="Q10" s="40">
        <v>0</v>
      </c>
      <c r="R10" s="40">
        <v>0</v>
      </c>
      <c r="S10" s="30"/>
      <c r="T10" s="46">
        <v>409.65</v>
      </c>
      <c r="U10" s="213"/>
    </row>
    <row r="11" spans="1:21" customFormat="1" ht="24.95" customHeight="1">
      <c r="A11" s="3"/>
      <c r="B11" s="215"/>
      <c r="C11" s="216"/>
      <c r="D11" s="217"/>
      <c r="E11" s="217"/>
      <c r="F11" s="217"/>
      <c r="G11" s="217"/>
      <c r="H11" s="217"/>
      <c r="I11" s="52"/>
      <c r="J11" s="52"/>
      <c r="K11" s="52"/>
      <c r="L11" s="52"/>
      <c r="O11" s="52"/>
      <c r="Q11" s="52"/>
      <c r="R11" s="52"/>
      <c r="S11" s="52"/>
      <c r="T11" s="52"/>
    </row>
  </sheetData>
  <mergeCells count="18">
    <mergeCell ref="S5:S7"/>
    <mergeCell ref="T5:T7"/>
    <mergeCell ref="M6:M7"/>
    <mergeCell ref="N6:N7"/>
    <mergeCell ref="O6:O7"/>
    <mergeCell ref="P5:P7"/>
    <mergeCell ref="Q5:Q7"/>
    <mergeCell ref="R5:R7"/>
    <mergeCell ref="S1:T1"/>
    <mergeCell ref="S4:T4"/>
    <mergeCell ref="D5:L5"/>
    <mergeCell ref="M5:O5"/>
    <mergeCell ref="F6:L6"/>
    <mergeCell ref="A5:A7"/>
    <mergeCell ref="B5:B7"/>
    <mergeCell ref="C5:C7"/>
    <mergeCell ref="D6:D7"/>
    <mergeCell ref="E6:E7"/>
  </mergeCells>
  <phoneticPr fontId="0" type="noConversion"/>
  <printOptions horizontalCentered="1"/>
  <pageMargins left="0.19652777777777777" right="0.19652777777777777" top="0.73958333333333337" bottom="0.68958333333333333" header="0.47986111111111113" footer="0.4"/>
  <pageSetup paperSize="9" scale="65" orientation="landscape"/>
  <headerFooter scaleWithDoc="0" alignWithMargins="0">
    <oddFooter>第 &amp;P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IV29"/>
  <sheetViews>
    <sheetView showGridLines="0" showZeros="0" workbookViewId="0">
      <selection activeCell="L22" sqref="L22"/>
    </sheetView>
  </sheetViews>
  <sheetFormatPr defaultColWidth="12.1640625" defaultRowHeight="12.75" customHeight="1"/>
  <cols>
    <col min="1" max="1" width="4" customWidth="1"/>
    <col min="2" max="2" width="5.33203125" customWidth="1"/>
    <col min="3" max="3" width="4.6640625" customWidth="1"/>
    <col min="4" max="4" width="24.5" customWidth="1"/>
    <col min="5" max="35" width="8.83203125" customWidth="1"/>
  </cols>
  <sheetData>
    <row r="1" spans="1:256" ht="20.100000000000001" customHeight="1">
      <c r="A1" s="47"/>
      <c r="B1" s="48"/>
      <c r="C1" s="48"/>
      <c r="D1" s="16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16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H1" s="317" t="s">
        <v>446</v>
      </c>
      <c r="AI1" s="317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</row>
    <row r="2" spans="1:256" ht="20.100000000000001" customHeight="1">
      <c r="A2" s="297" t="s">
        <v>447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</row>
    <row r="3" spans="1:256" ht="20.100000000000001" customHeight="1">
      <c r="A3" s="50"/>
      <c r="B3" s="51"/>
      <c r="C3" s="51"/>
      <c r="D3" s="52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71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317" t="s">
        <v>88</v>
      </c>
      <c r="AI3" s="317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  <c r="IS3" s="72"/>
      <c r="IT3" s="72"/>
      <c r="IU3" s="72"/>
      <c r="IV3" s="72"/>
    </row>
    <row r="4" spans="1:256" s="81" customFormat="1" ht="29.25" customHeight="1">
      <c r="A4" s="314" t="s">
        <v>114</v>
      </c>
      <c r="B4" s="314"/>
      <c r="C4" s="320"/>
      <c r="D4" s="293" t="s">
        <v>115</v>
      </c>
      <c r="E4" s="293" t="s">
        <v>395</v>
      </c>
      <c r="F4" s="283" t="s">
        <v>169</v>
      </c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93"/>
      <c r="W4" s="283" t="s">
        <v>377</v>
      </c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</row>
    <row r="5" spans="1:256" s="81" customFormat="1" ht="32.25" customHeight="1">
      <c r="A5" s="55" t="s">
        <v>118</v>
      </c>
      <c r="B5" s="55" t="s">
        <v>119</v>
      </c>
      <c r="C5" s="56" t="s">
        <v>120</v>
      </c>
      <c r="D5" s="293"/>
      <c r="E5" s="283"/>
      <c r="F5" s="23" t="s">
        <v>99</v>
      </c>
      <c r="G5" s="87" t="s">
        <v>448</v>
      </c>
      <c r="H5" s="87" t="s">
        <v>449</v>
      </c>
      <c r="I5" s="87" t="s">
        <v>450</v>
      </c>
      <c r="J5" s="87" t="s">
        <v>451</v>
      </c>
      <c r="K5" s="87" t="s">
        <v>452</v>
      </c>
      <c r="L5" s="87" t="s">
        <v>453</v>
      </c>
      <c r="M5" s="87" t="s">
        <v>454</v>
      </c>
      <c r="N5" s="87" t="s">
        <v>455</v>
      </c>
      <c r="O5" s="87" t="s">
        <v>456</v>
      </c>
      <c r="P5" s="87" t="s">
        <v>457</v>
      </c>
      <c r="Q5" s="87" t="s">
        <v>458</v>
      </c>
      <c r="R5" s="87" t="s">
        <v>459</v>
      </c>
      <c r="S5" s="87" t="s">
        <v>460</v>
      </c>
      <c r="T5" s="87" t="s">
        <v>461</v>
      </c>
      <c r="U5" s="87" t="s">
        <v>462</v>
      </c>
      <c r="V5" s="87" t="s">
        <v>463</v>
      </c>
      <c r="W5" s="87" t="s">
        <v>99</v>
      </c>
      <c r="X5" s="87" t="s">
        <v>448</v>
      </c>
      <c r="Y5" s="87" t="s">
        <v>449</v>
      </c>
      <c r="Z5" s="87" t="s">
        <v>450</v>
      </c>
      <c r="AA5" s="87" t="s">
        <v>455</v>
      </c>
      <c r="AB5" s="87" t="s">
        <v>456</v>
      </c>
      <c r="AC5" s="87" t="s">
        <v>457</v>
      </c>
      <c r="AD5" s="87" t="s">
        <v>458</v>
      </c>
      <c r="AE5" s="87" t="s">
        <v>459</v>
      </c>
      <c r="AF5" s="87" t="s">
        <v>460</v>
      </c>
      <c r="AG5" s="87" t="s">
        <v>461</v>
      </c>
      <c r="AH5" s="87" t="s">
        <v>462</v>
      </c>
      <c r="AI5" s="87" t="s">
        <v>464</v>
      </c>
    </row>
    <row r="6" spans="1:256" ht="25.5" customHeight="1">
      <c r="A6" s="98" t="s">
        <v>110</v>
      </c>
      <c r="B6" s="98" t="s">
        <v>110</v>
      </c>
      <c r="C6" s="98" t="s">
        <v>110</v>
      </c>
      <c r="D6" s="99" t="s">
        <v>110</v>
      </c>
      <c r="E6" s="100">
        <v>1</v>
      </c>
      <c r="F6" s="92">
        <v>2</v>
      </c>
      <c r="G6" s="92">
        <v>3</v>
      </c>
      <c r="H6" s="92">
        <v>4</v>
      </c>
      <c r="I6" s="92">
        <v>5</v>
      </c>
      <c r="J6" s="92">
        <v>6</v>
      </c>
      <c r="K6" s="92">
        <v>7</v>
      </c>
      <c r="L6" s="92">
        <v>8</v>
      </c>
      <c r="M6" s="92">
        <v>9</v>
      </c>
      <c r="N6" s="92">
        <v>10</v>
      </c>
      <c r="O6" s="92">
        <v>11</v>
      </c>
      <c r="P6" s="92">
        <v>12</v>
      </c>
      <c r="Q6" s="100">
        <v>13</v>
      </c>
      <c r="R6" s="92">
        <v>14</v>
      </c>
      <c r="S6" s="92">
        <v>15</v>
      </c>
      <c r="T6" s="92">
        <v>16</v>
      </c>
      <c r="U6" s="92">
        <v>17</v>
      </c>
      <c r="V6" s="92">
        <v>18</v>
      </c>
      <c r="W6" s="92">
        <v>19</v>
      </c>
      <c r="X6" s="92">
        <v>20</v>
      </c>
      <c r="Y6" s="92">
        <v>21</v>
      </c>
      <c r="Z6" s="92">
        <v>22</v>
      </c>
      <c r="AA6" s="92">
        <v>23</v>
      </c>
      <c r="AB6" s="92">
        <v>24</v>
      </c>
      <c r="AC6" s="100">
        <v>25</v>
      </c>
      <c r="AD6" s="92">
        <v>26</v>
      </c>
      <c r="AE6" s="92">
        <v>27</v>
      </c>
      <c r="AF6" s="92">
        <v>28</v>
      </c>
      <c r="AG6" s="92">
        <v>29</v>
      </c>
      <c r="AH6" s="92">
        <v>30</v>
      </c>
      <c r="AI6" s="92">
        <v>31</v>
      </c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</row>
    <row r="7" spans="1:256" s="1" customFormat="1" ht="30" customHeight="1">
      <c r="A7" s="101"/>
      <c r="B7" s="101"/>
      <c r="C7" s="102"/>
      <c r="D7" s="103" t="s">
        <v>91</v>
      </c>
      <c r="E7" s="66">
        <v>60</v>
      </c>
      <c r="F7" s="104">
        <v>60</v>
      </c>
      <c r="G7" s="91">
        <v>0</v>
      </c>
      <c r="H7" s="91">
        <v>30</v>
      </c>
      <c r="I7" s="65">
        <v>0</v>
      </c>
      <c r="J7" s="64">
        <v>0</v>
      </c>
      <c r="K7" s="91">
        <v>0</v>
      </c>
      <c r="L7" s="91">
        <v>0</v>
      </c>
      <c r="M7" s="65">
        <v>0</v>
      </c>
      <c r="N7" s="64">
        <v>0</v>
      </c>
      <c r="O7" s="91">
        <v>0</v>
      </c>
      <c r="P7" s="65">
        <v>0</v>
      </c>
      <c r="Q7" s="64">
        <v>0</v>
      </c>
      <c r="R7" s="91">
        <v>0</v>
      </c>
      <c r="S7" s="91">
        <v>0</v>
      </c>
      <c r="T7" s="91">
        <v>0</v>
      </c>
      <c r="U7" s="91">
        <v>0</v>
      </c>
      <c r="V7" s="65">
        <v>30</v>
      </c>
      <c r="W7" s="104">
        <v>0</v>
      </c>
      <c r="X7" s="65">
        <v>0</v>
      </c>
      <c r="Y7" s="66">
        <v>0</v>
      </c>
      <c r="Z7" s="64">
        <v>0</v>
      </c>
      <c r="AA7" s="65">
        <v>0</v>
      </c>
      <c r="AB7" s="66">
        <v>0</v>
      </c>
      <c r="AC7" s="64">
        <v>0</v>
      </c>
      <c r="AD7" s="65">
        <v>0</v>
      </c>
      <c r="AE7" s="66">
        <v>0</v>
      </c>
      <c r="AF7" s="66">
        <v>0</v>
      </c>
      <c r="AG7" s="66">
        <v>0</v>
      </c>
      <c r="AH7" s="66">
        <v>0</v>
      </c>
      <c r="AI7" s="64">
        <v>0</v>
      </c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</row>
    <row r="8" spans="1:256" ht="30" customHeight="1">
      <c r="A8" s="101"/>
      <c r="B8" s="101"/>
      <c r="C8" s="102"/>
      <c r="D8" s="103" t="s">
        <v>112</v>
      </c>
      <c r="E8" s="66">
        <v>60</v>
      </c>
      <c r="F8" s="104">
        <v>60</v>
      </c>
      <c r="G8" s="91">
        <v>0</v>
      </c>
      <c r="H8" s="91">
        <v>30</v>
      </c>
      <c r="I8" s="65">
        <v>0</v>
      </c>
      <c r="J8" s="64">
        <v>0</v>
      </c>
      <c r="K8" s="91">
        <v>0</v>
      </c>
      <c r="L8" s="91">
        <v>0</v>
      </c>
      <c r="M8" s="65">
        <v>0</v>
      </c>
      <c r="N8" s="64">
        <v>0</v>
      </c>
      <c r="O8" s="91">
        <v>0</v>
      </c>
      <c r="P8" s="65">
        <v>0</v>
      </c>
      <c r="Q8" s="64">
        <v>0</v>
      </c>
      <c r="R8" s="91">
        <v>0</v>
      </c>
      <c r="S8" s="91">
        <v>0</v>
      </c>
      <c r="T8" s="91">
        <v>0</v>
      </c>
      <c r="U8" s="91">
        <v>0</v>
      </c>
      <c r="V8" s="65">
        <v>30</v>
      </c>
      <c r="W8" s="104">
        <v>0</v>
      </c>
      <c r="X8" s="65">
        <v>0</v>
      </c>
      <c r="Y8" s="66">
        <v>0</v>
      </c>
      <c r="Z8" s="64">
        <v>0</v>
      </c>
      <c r="AA8" s="65">
        <v>0</v>
      </c>
      <c r="AB8" s="66">
        <v>0</v>
      </c>
      <c r="AC8" s="64">
        <v>0</v>
      </c>
      <c r="AD8" s="65">
        <v>0</v>
      </c>
      <c r="AE8" s="66">
        <v>0</v>
      </c>
      <c r="AF8" s="66">
        <v>0</v>
      </c>
      <c r="AG8" s="66">
        <v>0</v>
      </c>
      <c r="AH8" s="66">
        <v>0</v>
      </c>
      <c r="AI8" s="64">
        <v>0</v>
      </c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</row>
    <row r="9" spans="1:256" ht="30" customHeight="1">
      <c r="A9" s="101" t="s">
        <v>135</v>
      </c>
      <c r="B9" s="101" t="s">
        <v>132</v>
      </c>
      <c r="C9" s="102" t="s">
        <v>164</v>
      </c>
      <c r="D9" s="103" t="s">
        <v>165</v>
      </c>
      <c r="E9" s="66">
        <v>60</v>
      </c>
      <c r="F9" s="104">
        <v>60</v>
      </c>
      <c r="G9" s="91">
        <v>0</v>
      </c>
      <c r="H9" s="91">
        <v>30</v>
      </c>
      <c r="I9" s="65">
        <v>0</v>
      </c>
      <c r="J9" s="64">
        <v>0</v>
      </c>
      <c r="K9" s="91">
        <v>0</v>
      </c>
      <c r="L9" s="91">
        <v>0</v>
      </c>
      <c r="M9" s="65">
        <v>0</v>
      </c>
      <c r="N9" s="64">
        <v>0</v>
      </c>
      <c r="O9" s="91">
        <v>0</v>
      </c>
      <c r="P9" s="65">
        <v>0</v>
      </c>
      <c r="Q9" s="64">
        <v>0</v>
      </c>
      <c r="R9" s="91">
        <v>0</v>
      </c>
      <c r="S9" s="91">
        <v>0</v>
      </c>
      <c r="T9" s="91">
        <v>0</v>
      </c>
      <c r="U9" s="91">
        <v>0</v>
      </c>
      <c r="V9" s="65">
        <v>30</v>
      </c>
      <c r="W9" s="104">
        <v>0</v>
      </c>
      <c r="X9" s="65">
        <v>0</v>
      </c>
      <c r="Y9" s="66">
        <v>0</v>
      </c>
      <c r="Z9" s="64">
        <v>0</v>
      </c>
      <c r="AA9" s="65">
        <v>0</v>
      </c>
      <c r="AB9" s="66">
        <v>0</v>
      </c>
      <c r="AC9" s="64">
        <v>0</v>
      </c>
      <c r="AD9" s="65">
        <v>0</v>
      </c>
      <c r="AE9" s="66">
        <v>0</v>
      </c>
      <c r="AF9" s="66">
        <v>0</v>
      </c>
      <c r="AG9" s="66">
        <v>0</v>
      </c>
      <c r="AH9" s="66">
        <v>0</v>
      </c>
      <c r="AI9" s="64">
        <v>0</v>
      </c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pans="1:256" ht="30" customHeight="1">
      <c r="A10" s="68"/>
      <c r="B10" s="68"/>
      <c r="F10" s="3"/>
      <c r="H10" s="3"/>
      <c r="J10" s="69"/>
      <c r="K10" s="68"/>
      <c r="L10" s="68"/>
      <c r="M10" s="3"/>
      <c r="N10" s="3"/>
      <c r="O10" s="3"/>
      <c r="P10" s="3"/>
      <c r="Q10" s="3"/>
      <c r="R10" s="3"/>
      <c r="U10" s="3"/>
      <c r="V10" s="3"/>
      <c r="W10" s="3"/>
      <c r="Z10" s="3"/>
      <c r="AD10" s="70"/>
      <c r="AE10" s="76"/>
      <c r="AF10" s="76"/>
      <c r="AG10" s="76"/>
      <c r="AH10" s="76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pans="1:256" ht="30" customHeight="1">
      <c r="A11" s="3"/>
      <c r="H11" s="3"/>
      <c r="L11" s="3"/>
      <c r="N11" s="3"/>
      <c r="U11" s="3"/>
      <c r="V11" s="3"/>
      <c r="AH11" s="3"/>
    </row>
    <row r="12" spans="1:256" ht="30" customHeight="1">
      <c r="D12" s="3"/>
      <c r="F12" s="3"/>
      <c r="H12" s="3"/>
      <c r="N12" s="3"/>
      <c r="T12" s="3"/>
      <c r="AE12" s="3"/>
      <c r="AF12" s="3"/>
      <c r="AG12" s="3"/>
    </row>
    <row r="13" spans="1:256" ht="30" customHeight="1">
      <c r="A13" s="3"/>
      <c r="N13" s="3"/>
      <c r="S13" s="3"/>
      <c r="AE13" s="3"/>
      <c r="AF13" s="3"/>
    </row>
    <row r="14" spans="1:256" ht="30" customHeight="1">
      <c r="E14" s="3"/>
      <c r="F14" s="3"/>
      <c r="H14" s="3"/>
      <c r="V14" s="3"/>
      <c r="AD14" s="3"/>
      <c r="AE14" s="3"/>
    </row>
    <row r="15" spans="1:256" ht="30" customHeight="1">
      <c r="F15" s="3"/>
      <c r="I15" s="3"/>
      <c r="AD15" s="3"/>
      <c r="AE15" s="3"/>
    </row>
    <row r="16" spans="1:256" ht="30" customHeight="1">
      <c r="G16" s="3"/>
      <c r="J16" s="3"/>
      <c r="L16" s="3"/>
      <c r="O16" s="3"/>
    </row>
    <row r="17" spans="9:40" ht="30" customHeight="1">
      <c r="I17" s="3"/>
    </row>
    <row r="18" spans="9:40" ht="30" customHeight="1">
      <c r="Q18" s="3"/>
      <c r="R18" s="3"/>
      <c r="S18" s="3"/>
      <c r="T18" s="3"/>
      <c r="U18" s="3"/>
      <c r="V18" s="3"/>
      <c r="W18" s="3"/>
      <c r="X18" s="3"/>
      <c r="Y18" s="3"/>
    </row>
    <row r="19" spans="9:40" ht="30" customHeight="1">
      <c r="Q19" s="3"/>
      <c r="R19" s="3"/>
      <c r="S19" s="3"/>
      <c r="T19" s="3"/>
      <c r="U19" s="3"/>
      <c r="V19" s="3"/>
      <c r="W19" s="3"/>
      <c r="X19" s="3"/>
      <c r="Y19" s="3"/>
      <c r="AI19" s="3"/>
    </row>
    <row r="20" spans="9:40" ht="30" customHeight="1">
      <c r="Q20" s="3"/>
      <c r="R20" s="3"/>
      <c r="S20" s="3"/>
      <c r="T20" s="3"/>
      <c r="U20" s="3"/>
      <c r="V20" s="3"/>
      <c r="W20" s="3"/>
      <c r="X20" s="3"/>
      <c r="Y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9:40" ht="30" customHeight="1"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9:40" ht="30" customHeight="1"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9:40" ht="30" customHeight="1"/>
    <row r="24" spans="9:40" ht="30" customHeight="1"/>
    <row r="25" spans="9:40" ht="30" customHeight="1"/>
    <row r="26" spans="9:40" ht="30" customHeight="1"/>
    <row r="27" spans="9:40" ht="30" customHeight="1"/>
    <row r="28" spans="9:40" ht="30" customHeight="1"/>
    <row r="29" spans="9:40" ht="30" customHeight="1">
      <c r="I29" s="3"/>
    </row>
  </sheetData>
  <mergeCells count="8">
    <mergeCell ref="AH1:AI1"/>
    <mergeCell ref="A2:AI2"/>
    <mergeCell ref="AH3:AI3"/>
    <mergeCell ref="A4:C4"/>
    <mergeCell ref="F4:V4"/>
    <mergeCell ref="W4:AI4"/>
    <mergeCell ref="D4:D5"/>
    <mergeCell ref="E4:E5"/>
  </mergeCells>
  <phoneticPr fontId="0" type="noConversion"/>
  <printOptions horizontalCentered="1"/>
  <pageMargins left="0.19653542773930105" right="0.19653542773930105" top="0.39370078740157471" bottom="0.8299212756119374" header="0.49921260105343312" footer="0.49921260105343312"/>
  <pageSetup paperSize="9" scale="55" orientation="landscape"/>
  <headerFooter scaleWithDoc="0" alignWithMargins="0">
    <oddFooter>第 &amp;P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IP17"/>
  <sheetViews>
    <sheetView showGridLines="0" showZeros="0" workbookViewId="0"/>
  </sheetViews>
  <sheetFormatPr defaultColWidth="9.1640625" defaultRowHeight="12.75" customHeight="1"/>
  <cols>
    <col min="1" max="3" width="5.5" customWidth="1"/>
    <col min="4" max="4" width="19.33203125" customWidth="1"/>
    <col min="5" max="5" width="8.33203125" customWidth="1"/>
    <col min="6" max="9" width="10.1640625" customWidth="1"/>
    <col min="10" max="10" width="12" customWidth="1"/>
    <col min="11" max="11" width="10.1640625" customWidth="1"/>
    <col min="12" max="12" width="8.6640625" customWidth="1"/>
    <col min="13" max="16" width="10.1640625" customWidth="1"/>
    <col min="17" max="17" width="10.5" customWidth="1"/>
    <col min="18" max="250" width="12.1640625" customWidth="1"/>
  </cols>
  <sheetData>
    <row r="1" spans="1:250" ht="20.100000000000001" customHeight="1">
      <c r="A1" s="47"/>
      <c r="B1" s="48"/>
      <c r="C1" s="48"/>
      <c r="D1" s="16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16"/>
      <c r="R1" s="70"/>
      <c r="S1" s="70"/>
      <c r="T1" s="70"/>
      <c r="U1" s="70"/>
      <c r="V1" s="70"/>
      <c r="W1" s="70"/>
      <c r="X1" s="70"/>
      <c r="Y1" s="70"/>
      <c r="Z1" s="317" t="s">
        <v>465</v>
      </c>
      <c r="AA1" s="317"/>
      <c r="AB1" s="70"/>
      <c r="AC1" s="70"/>
      <c r="AD1" s="77"/>
      <c r="AE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</row>
    <row r="2" spans="1:250" ht="20.100000000000001" customHeight="1">
      <c r="A2" s="297" t="s">
        <v>466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78"/>
      <c r="AC2" s="78"/>
      <c r="AD2" s="78"/>
      <c r="AE2" s="78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</row>
    <row r="3" spans="1:250" ht="20.100000000000001" customHeight="1">
      <c r="A3" s="50"/>
      <c r="B3" s="51"/>
      <c r="C3" s="51"/>
      <c r="D3" s="52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71"/>
      <c r="R3" s="72"/>
      <c r="S3" s="72"/>
      <c r="T3" s="72"/>
      <c r="U3" s="72"/>
      <c r="V3" s="72"/>
      <c r="W3" s="72"/>
      <c r="X3" s="72"/>
      <c r="Y3" s="72"/>
      <c r="Z3" s="319" t="s">
        <v>88</v>
      </c>
      <c r="AA3" s="319"/>
      <c r="AB3" s="72"/>
      <c r="AC3" s="72"/>
      <c r="AD3" s="72"/>
      <c r="AE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</row>
    <row r="4" spans="1:250" ht="29.25" customHeight="1">
      <c r="A4" s="314" t="s">
        <v>114</v>
      </c>
      <c r="B4" s="314"/>
      <c r="C4" s="320"/>
      <c r="D4" s="293" t="s">
        <v>115</v>
      </c>
      <c r="E4" s="278" t="s">
        <v>395</v>
      </c>
      <c r="F4" s="278" t="s">
        <v>378</v>
      </c>
      <c r="G4" s="278"/>
      <c r="H4" s="278"/>
      <c r="I4" s="273" t="s">
        <v>167</v>
      </c>
      <c r="J4" s="273"/>
      <c r="K4" s="273"/>
      <c r="L4" s="273"/>
      <c r="M4" s="273"/>
      <c r="N4" s="273"/>
      <c r="O4" s="280" t="s">
        <v>376</v>
      </c>
      <c r="P4" s="273"/>
      <c r="Q4" s="273"/>
      <c r="R4" s="273"/>
      <c r="S4" s="278"/>
      <c r="T4" s="273" t="s">
        <v>379</v>
      </c>
      <c r="U4" s="273"/>
      <c r="V4" s="278"/>
      <c r="W4" s="273" t="s">
        <v>380</v>
      </c>
      <c r="X4" s="273"/>
      <c r="Y4" s="273"/>
      <c r="Z4" s="273"/>
      <c r="AA4" s="273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</row>
    <row r="5" spans="1:250" ht="49.5" customHeight="1">
      <c r="A5" s="55" t="s">
        <v>118</v>
      </c>
      <c r="B5" s="55" t="s">
        <v>119</v>
      </c>
      <c r="C5" s="56" t="s">
        <v>120</v>
      </c>
      <c r="D5" s="293"/>
      <c r="E5" s="273"/>
      <c r="F5" s="23" t="s">
        <v>99</v>
      </c>
      <c r="G5" s="23" t="s">
        <v>467</v>
      </c>
      <c r="H5" s="23" t="s">
        <v>468</v>
      </c>
      <c r="I5" s="23" t="s">
        <v>99</v>
      </c>
      <c r="J5" s="23" t="s">
        <v>467</v>
      </c>
      <c r="K5" s="23" t="s">
        <v>469</v>
      </c>
      <c r="L5" s="23" t="s">
        <v>470</v>
      </c>
      <c r="M5" s="23" t="s">
        <v>471</v>
      </c>
      <c r="N5" s="23" t="s">
        <v>468</v>
      </c>
      <c r="O5" s="23" t="s">
        <v>99</v>
      </c>
      <c r="P5" s="23" t="s">
        <v>472</v>
      </c>
      <c r="Q5" s="93" t="s">
        <v>473</v>
      </c>
      <c r="R5" s="94" t="s">
        <v>474</v>
      </c>
      <c r="S5" s="95" t="s">
        <v>475</v>
      </c>
      <c r="T5" s="12" t="s">
        <v>99</v>
      </c>
      <c r="U5" s="13" t="s">
        <v>476</v>
      </c>
      <c r="V5" s="13" t="s">
        <v>477</v>
      </c>
      <c r="W5" s="86" t="s">
        <v>99</v>
      </c>
      <c r="X5" s="86" t="s">
        <v>478</v>
      </c>
      <c r="Y5" s="86" t="s">
        <v>479</v>
      </c>
      <c r="Z5" s="86" t="s">
        <v>480</v>
      </c>
      <c r="AA5" s="86" t="s">
        <v>380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</row>
    <row r="6" spans="1:250" ht="25.5" customHeight="1">
      <c r="A6" s="59" t="s">
        <v>110</v>
      </c>
      <c r="B6" s="59" t="s">
        <v>110</v>
      </c>
      <c r="C6" s="59" t="s">
        <v>110</v>
      </c>
      <c r="D6" s="60" t="s">
        <v>110</v>
      </c>
      <c r="E6" s="83">
        <v>1</v>
      </c>
      <c r="F6" s="61">
        <v>2</v>
      </c>
      <c r="G6" s="61">
        <v>3</v>
      </c>
      <c r="H6" s="61">
        <v>4</v>
      </c>
      <c r="I6" s="61">
        <v>5</v>
      </c>
      <c r="J6" s="61">
        <v>6</v>
      </c>
      <c r="K6" s="61">
        <v>7</v>
      </c>
      <c r="L6" s="61">
        <v>8</v>
      </c>
      <c r="M6" s="61">
        <v>9</v>
      </c>
      <c r="N6" s="61">
        <v>10</v>
      </c>
      <c r="O6" s="92">
        <v>11</v>
      </c>
      <c r="P6" s="92">
        <v>12</v>
      </c>
      <c r="Q6" s="89">
        <v>13</v>
      </c>
      <c r="R6" s="88">
        <v>14</v>
      </c>
      <c r="S6" s="96">
        <v>15</v>
      </c>
      <c r="T6" s="75">
        <v>16</v>
      </c>
      <c r="U6" s="75">
        <v>17</v>
      </c>
      <c r="V6" s="75">
        <v>18</v>
      </c>
      <c r="W6" s="75">
        <v>19</v>
      </c>
      <c r="X6" s="75">
        <v>20</v>
      </c>
      <c r="Y6" s="75">
        <v>21</v>
      </c>
      <c r="Z6" s="75">
        <v>22</v>
      </c>
      <c r="AA6" s="75">
        <v>23</v>
      </c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</row>
    <row r="7" spans="1:250" s="1" customFormat="1" ht="30" customHeight="1">
      <c r="A7" s="6"/>
      <c r="B7" s="6"/>
      <c r="C7" s="62"/>
      <c r="D7" s="63" t="s">
        <v>91</v>
      </c>
      <c r="E7" s="64">
        <v>130</v>
      </c>
      <c r="F7" s="91">
        <v>0</v>
      </c>
      <c r="G7" s="91">
        <v>0</v>
      </c>
      <c r="H7" s="91">
        <v>0</v>
      </c>
      <c r="I7" s="91">
        <v>130</v>
      </c>
      <c r="J7" s="91">
        <v>0</v>
      </c>
      <c r="K7" s="91">
        <v>0</v>
      </c>
      <c r="L7" s="91">
        <v>130</v>
      </c>
      <c r="M7" s="91">
        <v>0</v>
      </c>
      <c r="N7" s="65">
        <v>0</v>
      </c>
      <c r="O7" s="64">
        <v>0</v>
      </c>
      <c r="P7" s="91">
        <v>0</v>
      </c>
      <c r="Q7" s="91">
        <v>0</v>
      </c>
      <c r="R7" s="91">
        <v>0</v>
      </c>
      <c r="S7" s="91">
        <v>0</v>
      </c>
      <c r="T7" s="91">
        <v>0</v>
      </c>
      <c r="U7" s="91">
        <v>0</v>
      </c>
      <c r="V7" s="91">
        <v>0</v>
      </c>
      <c r="W7" s="91">
        <v>0</v>
      </c>
      <c r="X7" s="91">
        <v>0</v>
      </c>
      <c r="Y7" s="91">
        <v>0</v>
      </c>
      <c r="Z7" s="91">
        <v>0</v>
      </c>
      <c r="AA7" s="91">
        <v>0</v>
      </c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30" customHeight="1">
      <c r="A8" s="6"/>
      <c r="B8" s="6"/>
      <c r="C8" s="62"/>
      <c r="D8" s="63" t="s">
        <v>112</v>
      </c>
      <c r="E8" s="64">
        <v>130</v>
      </c>
      <c r="F8" s="91">
        <v>0</v>
      </c>
      <c r="G8" s="91">
        <v>0</v>
      </c>
      <c r="H8" s="91">
        <v>0</v>
      </c>
      <c r="I8" s="91">
        <v>130</v>
      </c>
      <c r="J8" s="91">
        <v>0</v>
      </c>
      <c r="K8" s="91">
        <v>0</v>
      </c>
      <c r="L8" s="91">
        <v>130</v>
      </c>
      <c r="M8" s="91">
        <v>0</v>
      </c>
      <c r="N8" s="65">
        <v>0</v>
      </c>
      <c r="O8" s="64">
        <v>0</v>
      </c>
      <c r="P8" s="91">
        <v>0</v>
      </c>
      <c r="Q8" s="91">
        <v>0</v>
      </c>
      <c r="R8" s="91">
        <v>0</v>
      </c>
      <c r="S8" s="91">
        <v>0</v>
      </c>
      <c r="T8" s="91">
        <v>0</v>
      </c>
      <c r="U8" s="91">
        <v>0</v>
      </c>
      <c r="V8" s="91">
        <v>0</v>
      </c>
      <c r="W8" s="91">
        <v>0</v>
      </c>
      <c r="X8" s="91">
        <v>0</v>
      </c>
      <c r="Y8" s="91">
        <v>0</v>
      </c>
      <c r="Z8" s="91">
        <v>0</v>
      </c>
      <c r="AA8" s="91">
        <v>0</v>
      </c>
      <c r="AB8" s="76"/>
      <c r="AC8" s="76"/>
      <c r="AD8" s="76"/>
      <c r="AE8" s="76"/>
      <c r="AF8" s="76"/>
      <c r="AG8" s="76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</row>
    <row r="9" spans="1:250" ht="30" customHeight="1">
      <c r="A9" s="6" t="s">
        <v>135</v>
      </c>
      <c r="B9" s="6" t="s">
        <v>132</v>
      </c>
      <c r="C9" s="62" t="s">
        <v>164</v>
      </c>
      <c r="D9" s="63" t="s">
        <v>165</v>
      </c>
      <c r="E9" s="64">
        <v>130</v>
      </c>
      <c r="F9" s="91">
        <v>0</v>
      </c>
      <c r="G9" s="91">
        <v>0</v>
      </c>
      <c r="H9" s="91">
        <v>0</v>
      </c>
      <c r="I9" s="91">
        <v>130</v>
      </c>
      <c r="J9" s="91">
        <v>0</v>
      </c>
      <c r="K9" s="91">
        <v>0</v>
      </c>
      <c r="L9" s="91">
        <v>130</v>
      </c>
      <c r="M9" s="91">
        <v>0</v>
      </c>
      <c r="N9" s="65">
        <v>0</v>
      </c>
      <c r="O9" s="64">
        <v>0</v>
      </c>
      <c r="P9" s="91">
        <v>0</v>
      </c>
      <c r="Q9" s="91">
        <v>0</v>
      </c>
      <c r="R9" s="91">
        <v>0</v>
      </c>
      <c r="S9" s="91">
        <v>0</v>
      </c>
      <c r="T9" s="91">
        <v>0</v>
      </c>
      <c r="U9" s="91">
        <v>0</v>
      </c>
      <c r="V9" s="91">
        <v>0</v>
      </c>
      <c r="W9" s="91">
        <v>0</v>
      </c>
      <c r="X9" s="91">
        <v>0</v>
      </c>
      <c r="Y9" s="91">
        <v>0</v>
      </c>
      <c r="Z9" s="91">
        <v>0</v>
      </c>
      <c r="AA9" s="91">
        <v>0</v>
      </c>
      <c r="AB9" s="76"/>
      <c r="AC9" s="76"/>
      <c r="AD9" s="76"/>
      <c r="AE9" s="76"/>
      <c r="AF9" s="76"/>
      <c r="AG9" s="76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</row>
    <row r="10" spans="1:250" ht="30" customHeight="1">
      <c r="A10" s="67"/>
      <c r="B10" s="51"/>
      <c r="C10" s="51"/>
      <c r="D10" s="36"/>
      <c r="E10" s="68"/>
      <c r="F10" s="68"/>
      <c r="G10" s="68"/>
      <c r="H10" s="69"/>
      <c r="I10" s="49"/>
      <c r="J10" s="49"/>
      <c r="K10" s="68"/>
      <c r="L10" s="69"/>
      <c r="M10" s="69"/>
      <c r="N10" s="69"/>
      <c r="O10" s="68"/>
      <c r="P10" s="68"/>
      <c r="Q10" s="97"/>
      <c r="R10" s="76"/>
      <c r="S10" s="70"/>
      <c r="T10" s="76"/>
      <c r="U10" s="76"/>
      <c r="V10" s="76"/>
      <c r="W10" s="70"/>
      <c r="X10" s="70"/>
      <c r="Y10" s="70"/>
      <c r="Z10" s="76"/>
      <c r="AA10" s="76"/>
      <c r="AB10" s="76"/>
      <c r="AC10" s="76"/>
      <c r="AD10" s="76"/>
      <c r="AE10" s="76"/>
      <c r="AF10" s="76"/>
      <c r="AG10" s="76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</row>
    <row r="11" spans="1:250" ht="30" customHeight="1">
      <c r="B11" s="3"/>
      <c r="C11" s="3"/>
      <c r="D11" s="3"/>
      <c r="E11" s="3"/>
      <c r="F11" s="3"/>
      <c r="J11" s="3"/>
      <c r="O11" s="3"/>
      <c r="P11" s="3"/>
      <c r="T11" s="3"/>
      <c r="V11" s="3"/>
      <c r="X11" s="3"/>
      <c r="Z11" s="3"/>
      <c r="AA11" s="3"/>
      <c r="AB11" s="3"/>
      <c r="AC11" s="3"/>
      <c r="AD11" s="3"/>
      <c r="AE11" s="3"/>
      <c r="AF11" s="3"/>
    </row>
    <row r="12" spans="1:250" ht="30" customHeight="1">
      <c r="C12" s="3"/>
      <c r="D12" s="3"/>
      <c r="E12" s="3"/>
      <c r="F12" s="3"/>
      <c r="G12" s="3"/>
      <c r="I12" s="3"/>
      <c r="O12" s="3"/>
      <c r="T12" s="3"/>
      <c r="V12" s="3"/>
      <c r="Y12" s="3"/>
      <c r="Z12" s="3"/>
      <c r="AA12" s="3"/>
      <c r="AB12" s="3"/>
      <c r="AC12" s="3"/>
      <c r="AD12" s="3"/>
      <c r="AE12" s="3"/>
      <c r="AF12" s="3"/>
    </row>
    <row r="13" spans="1:250" ht="30" customHeight="1">
      <c r="D13" s="3"/>
      <c r="E13" s="3"/>
      <c r="F13" s="3"/>
      <c r="G13" s="3"/>
      <c r="K13" s="3"/>
      <c r="O13" s="3"/>
      <c r="T13" s="3"/>
      <c r="V13" s="3"/>
      <c r="Y13" s="3"/>
      <c r="Z13" s="3"/>
      <c r="AA13" s="3"/>
      <c r="AD13" s="3"/>
      <c r="AE13" s="3"/>
      <c r="AF13" s="3"/>
    </row>
    <row r="14" spans="1:250" ht="30" customHeight="1">
      <c r="D14" s="3"/>
      <c r="E14" s="3"/>
      <c r="F14" s="3"/>
      <c r="O14" s="3"/>
      <c r="T14" s="3"/>
      <c r="U14" s="3"/>
      <c r="V14" s="3"/>
      <c r="Y14" s="3"/>
      <c r="Z14" s="3"/>
      <c r="AD14" s="3"/>
      <c r="AE14" s="3"/>
      <c r="AF14" s="3"/>
    </row>
    <row r="15" spans="1:250" ht="30" customHeight="1">
      <c r="D15" s="3"/>
      <c r="E15" s="3"/>
      <c r="F15" s="3"/>
      <c r="G15" s="3"/>
      <c r="Y15" s="3"/>
      <c r="Z15" s="3"/>
      <c r="AD15" s="3"/>
      <c r="AE15" s="3"/>
      <c r="AF15" s="3"/>
    </row>
    <row r="16" spans="1:250" ht="30" customHeight="1">
      <c r="Y16" s="3"/>
      <c r="Z16" s="3"/>
      <c r="AD16" s="3"/>
      <c r="AE16" s="3"/>
    </row>
    <row r="17" spans="25:31" ht="30" customHeight="1">
      <c r="Y17" s="3"/>
      <c r="AD17" s="3"/>
      <c r="AE17" s="3"/>
    </row>
  </sheetData>
  <mergeCells count="11">
    <mergeCell ref="E4:E5"/>
    <mergeCell ref="Z1:AA1"/>
    <mergeCell ref="A2:AA2"/>
    <mergeCell ref="Z3:AA3"/>
    <mergeCell ref="A4:C4"/>
    <mergeCell ref="F4:H4"/>
    <mergeCell ref="I4:N4"/>
    <mergeCell ref="O4:S4"/>
    <mergeCell ref="T4:V4"/>
    <mergeCell ref="W4:AA4"/>
    <mergeCell ref="D4:D5"/>
  </mergeCells>
  <phoneticPr fontId="0" type="noConversion"/>
  <printOptions horizontalCentered="1"/>
  <pageMargins left="0.19653542773930105" right="0.19653542773930105" top="0.39370078740157471" bottom="0.8299212756119374" header="0.49921260105343312" footer="0.49921260105343312"/>
  <pageSetup paperSize="9" scale="60" orientation="landscape"/>
  <headerFooter scaleWithDoc="0" alignWithMargins="0">
    <oddFooter>第 &amp;P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IT29"/>
  <sheetViews>
    <sheetView showGridLines="0" showZeros="0" workbookViewId="0">
      <selection activeCell="M15" sqref="M15"/>
    </sheetView>
  </sheetViews>
  <sheetFormatPr defaultColWidth="9.1640625" defaultRowHeight="12.75" customHeight="1"/>
  <cols>
    <col min="1" max="1" width="4" customWidth="1"/>
    <col min="2" max="2" width="5.33203125" customWidth="1"/>
    <col min="3" max="3" width="4.6640625" customWidth="1"/>
    <col min="4" max="4" width="24.5" customWidth="1"/>
    <col min="5" max="5" width="11.83203125" customWidth="1"/>
    <col min="6" max="8" width="10.1640625" customWidth="1"/>
    <col min="9" max="9" width="11.5" customWidth="1"/>
    <col min="10" max="10" width="10.5" customWidth="1"/>
    <col min="11" max="11" width="9" customWidth="1"/>
    <col min="12" max="12" width="9.33203125" customWidth="1"/>
    <col min="13" max="14" width="10.1640625" customWidth="1"/>
    <col min="15" max="15" width="9" customWidth="1"/>
    <col min="16" max="16" width="10.1640625" customWidth="1"/>
    <col min="17" max="17" width="10.5" customWidth="1"/>
    <col min="18" max="18" width="10.33203125" customWidth="1"/>
    <col min="19" max="19" width="8.5" customWidth="1"/>
    <col min="20" max="20" width="9.1640625" customWidth="1"/>
    <col min="21" max="21" width="9" customWidth="1"/>
    <col min="22" max="22" width="9.83203125" customWidth="1"/>
    <col min="23" max="23" width="9.5" customWidth="1"/>
    <col min="24" max="24" width="8.1640625" customWidth="1"/>
    <col min="25" max="25" width="9.33203125" customWidth="1"/>
    <col min="26" max="26" width="9.83203125" customWidth="1"/>
    <col min="27" max="27" width="10.83203125" customWidth="1"/>
    <col min="28" max="28" width="9.6640625" customWidth="1"/>
    <col min="29" max="29" width="10.5" customWidth="1"/>
    <col min="30" max="30" width="9.83203125" customWidth="1"/>
    <col min="31" max="31" width="14.5" customWidth="1"/>
    <col min="32" max="254" width="12.1640625" customWidth="1"/>
  </cols>
  <sheetData>
    <row r="1" spans="1:254" ht="20.100000000000001" customHeight="1">
      <c r="A1" s="47"/>
      <c r="B1" s="48"/>
      <c r="C1" s="48"/>
      <c r="D1" s="16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16"/>
      <c r="R1" s="70"/>
      <c r="S1" s="70"/>
      <c r="T1" s="70"/>
      <c r="U1" s="70"/>
      <c r="V1" s="70"/>
      <c r="W1" s="70"/>
      <c r="X1" s="70"/>
      <c r="Y1" s="317" t="s">
        <v>446</v>
      </c>
      <c r="Z1" s="317"/>
      <c r="AB1" s="70"/>
      <c r="AC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</row>
    <row r="2" spans="1:254" ht="20.100000000000001" customHeight="1">
      <c r="A2" s="297" t="s">
        <v>481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90"/>
      <c r="AB2" s="90"/>
      <c r="AC2" s="9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</row>
    <row r="3" spans="1:254" ht="20.100000000000001" customHeight="1">
      <c r="A3" s="50"/>
      <c r="B3" s="51"/>
      <c r="C3" s="51"/>
      <c r="D3" s="52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71"/>
      <c r="R3" s="72"/>
      <c r="S3" s="72"/>
      <c r="T3" s="72"/>
      <c r="U3" s="72"/>
      <c r="V3" s="72"/>
      <c r="W3" s="72"/>
      <c r="X3" s="72"/>
      <c r="Y3" s="317" t="s">
        <v>88</v>
      </c>
      <c r="Z3" s="317"/>
      <c r="AC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  <c r="IS3" s="72"/>
      <c r="IT3" s="72"/>
    </row>
    <row r="4" spans="1:254" ht="29.25" customHeight="1">
      <c r="A4" s="314" t="s">
        <v>114</v>
      </c>
      <c r="B4" s="314"/>
      <c r="C4" s="320"/>
      <c r="D4" s="293" t="s">
        <v>115</v>
      </c>
      <c r="E4" s="278" t="s">
        <v>395</v>
      </c>
      <c r="F4" s="273" t="s">
        <v>482</v>
      </c>
      <c r="G4" s="273"/>
      <c r="H4" s="273"/>
      <c r="I4" s="273"/>
      <c r="J4" s="273"/>
      <c r="K4" s="273"/>
      <c r="L4" s="273"/>
      <c r="M4" s="273"/>
      <c r="N4" s="273" t="s">
        <v>483</v>
      </c>
      <c r="O4" s="273"/>
      <c r="P4" s="273"/>
      <c r="Q4" s="273"/>
      <c r="R4" s="273"/>
      <c r="S4" s="273"/>
      <c r="T4" s="273"/>
      <c r="U4" s="316" t="s">
        <v>424</v>
      </c>
      <c r="V4" s="283"/>
      <c r="W4" s="293"/>
      <c r="X4" s="283" t="s">
        <v>484</v>
      </c>
      <c r="Y4" s="283"/>
      <c r="Z4" s="283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</row>
    <row r="5" spans="1:254" ht="32.25" customHeight="1">
      <c r="A5" s="55" t="s">
        <v>118</v>
      </c>
      <c r="B5" s="55" t="s">
        <v>119</v>
      </c>
      <c r="C5" s="56" t="s">
        <v>120</v>
      </c>
      <c r="D5" s="293"/>
      <c r="E5" s="273"/>
      <c r="F5" s="23" t="s">
        <v>91</v>
      </c>
      <c r="G5" s="23" t="s">
        <v>485</v>
      </c>
      <c r="H5" s="23" t="s">
        <v>449</v>
      </c>
      <c r="I5" s="23" t="s">
        <v>450</v>
      </c>
      <c r="J5" s="23" t="s">
        <v>486</v>
      </c>
      <c r="K5" s="23" t="s">
        <v>487</v>
      </c>
      <c r="L5" s="23" t="s">
        <v>458</v>
      </c>
      <c r="M5" s="23" t="s">
        <v>463</v>
      </c>
      <c r="N5" s="73" t="s">
        <v>91</v>
      </c>
      <c r="O5" s="73" t="s">
        <v>485</v>
      </c>
      <c r="P5" s="85" t="s">
        <v>449</v>
      </c>
      <c r="Q5" s="85" t="s">
        <v>450</v>
      </c>
      <c r="R5" s="86" t="s">
        <v>487</v>
      </c>
      <c r="S5" s="45" t="s">
        <v>458</v>
      </c>
      <c r="T5" s="86" t="s">
        <v>463</v>
      </c>
      <c r="U5" s="87" t="s">
        <v>91</v>
      </c>
      <c r="V5" s="87" t="s">
        <v>290</v>
      </c>
      <c r="W5" s="87" t="s">
        <v>427</v>
      </c>
      <c r="X5" s="23" t="s">
        <v>91</v>
      </c>
      <c r="Y5" s="73" t="s">
        <v>488</v>
      </c>
      <c r="Z5" s="73" t="s">
        <v>489</v>
      </c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</row>
    <row r="6" spans="1:254" ht="25.5" customHeight="1">
      <c r="A6" s="59" t="s">
        <v>110</v>
      </c>
      <c r="B6" s="59" t="s">
        <v>110</v>
      </c>
      <c r="C6" s="59" t="s">
        <v>110</v>
      </c>
      <c r="D6" s="60" t="s">
        <v>110</v>
      </c>
      <c r="E6" s="83">
        <v>1</v>
      </c>
      <c r="F6" s="61">
        <v>2</v>
      </c>
      <c r="G6" s="61">
        <v>3</v>
      </c>
      <c r="H6" s="61">
        <v>4</v>
      </c>
      <c r="I6" s="61">
        <v>5</v>
      </c>
      <c r="J6" s="61">
        <v>6</v>
      </c>
      <c r="K6" s="61">
        <v>7</v>
      </c>
      <c r="L6" s="61">
        <v>8</v>
      </c>
      <c r="M6" s="61">
        <v>9</v>
      </c>
      <c r="N6" s="61">
        <v>10</v>
      </c>
      <c r="O6" s="61">
        <v>11</v>
      </c>
      <c r="P6" s="61">
        <v>12</v>
      </c>
      <c r="Q6" s="14">
        <v>13</v>
      </c>
      <c r="R6" s="14">
        <v>14</v>
      </c>
      <c r="S6" s="14">
        <v>15</v>
      </c>
      <c r="T6" s="88">
        <v>16</v>
      </c>
      <c r="U6" s="88">
        <v>17</v>
      </c>
      <c r="V6" s="89">
        <v>18</v>
      </c>
      <c r="W6" s="88">
        <v>19</v>
      </c>
      <c r="X6" s="88">
        <v>20</v>
      </c>
      <c r="Y6" s="88">
        <v>21</v>
      </c>
      <c r="Z6" s="14">
        <v>22</v>
      </c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54" s="1" customFormat="1" ht="30" customHeight="1">
      <c r="A7" s="6"/>
      <c r="B7" s="6"/>
      <c r="C7" s="6"/>
      <c r="D7" s="84" t="s">
        <v>91</v>
      </c>
      <c r="E7" s="64">
        <v>30</v>
      </c>
      <c r="F7" s="65">
        <v>30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30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4">
        <v>0</v>
      </c>
      <c r="V7" s="65">
        <v>0</v>
      </c>
      <c r="W7" s="66">
        <v>0</v>
      </c>
      <c r="X7" s="66">
        <v>0</v>
      </c>
      <c r="Y7" s="66">
        <v>0</v>
      </c>
      <c r="Z7" s="64">
        <v>0</v>
      </c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54" ht="30" customHeight="1">
      <c r="A8" s="6"/>
      <c r="B8" s="6"/>
      <c r="C8" s="6"/>
      <c r="D8" s="84" t="s">
        <v>112</v>
      </c>
      <c r="E8" s="64">
        <v>30</v>
      </c>
      <c r="F8" s="65">
        <v>30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30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4">
        <v>0</v>
      </c>
      <c r="V8" s="65">
        <v>0</v>
      </c>
      <c r="W8" s="66">
        <v>0</v>
      </c>
      <c r="X8" s="66">
        <v>0</v>
      </c>
      <c r="Y8" s="66">
        <v>0</v>
      </c>
      <c r="Z8" s="64">
        <v>0</v>
      </c>
      <c r="AA8" s="76"/>
      <c r="AB8" s="76"/>
      <c r="AC8" s="76"/>
      <c r="AD8" s="76"/>
      <c r="AE8" s="76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54" ht="30" customHeight="1">
      <c r="A9" s="6" t="s">
        <v>135</v>
      </c>
      <c r="B9" s="6" t="s">
        <v>132</v>
      </c>
      <c r="C9" s="6" t="s">
        <v>164</v>
      </c>
      <c r="D9" s="84" t="s">
        <v>165</v>
      </c>
      <c r="E9" s="64">
        <v>30</v>
      </c>
      <c r="F9" s="65">
        <v>30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30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4">
        <v>0</v>
      </c>
      <c r="V9" s="65">
        <v>0</v>
      </c>
      <c r="W9" s="66">
        <v>0</v>
      </c>
      <c r="X9" s="66">
        <v>0</v>
      </c>
      <c r="Y9" s="66">
        <v>0</v>
      </c>
      <c r="Z9" s="64">
        <v>0</v>
      </c>
      <c r="AA9" s="76"/>
      <c r="AB9" s="76"/>
      <c r="AC9" s="76"/>
      <c r="AD9" s="76"/>
      <c r="AE9" s="76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54" ht="30" customHeight="1">
      <c r="A10" s="67"/>
      <c r="B10" s="51"/>
      <c r="C10" s="51"/>
      <c r="D10" s="36"/>
      <c r="E10" s="68"/>
      <c r="F10" s="68"/>
      <c r="G10" s="3"/>
      <c r="H10" s="3"/>
      <c r="I10" s="3"/>
      <c r="J10" s="3"/>
      <c r="K10" s="3"/>
      <c r="L10" s="3"/>
      <c r="M10" s="3"/>
      <c r="N10" s="3"/>
      <c r="O10" s="3"/>
      <c r="P10" s="68"/>
      <c r="Q10" s="3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54" ht="30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254" ht="30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254" ht="30" customHeight="1">
      <c r="D13" s="3"/>
      <c r="E13" s="3"/>
      <c r="F13" s="3"/>
      <c r="J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254" ht="30" customHeight="1">
      <c r="E14" s="3"/>
      <c r="F14" s="3"/>
      <c r="M14" s="3"/>
      <c r="U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254" ht="30" customHeight="1">
      <c r="F15" s="3"/>
      <c r="M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254" ht="30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14" ht="30" customHeight="1"/>
    <row r="18" spans="1:14" ht="30" customHeight="1"/>
    <row r="19" spans="1:14" ht="30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30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30" customHeight="1"/>
    <row r="22" spans="1:14" ht="30" customHeight="1"/>
    <row r="23" spans="1:14" ht="30" customHeight="1"/>
    <row r="24" spans="1:14" ht="30" customHeight="1"/>
    <row r="25" spans="1:14" ht="30" customHeight="1"/>
    <row r="26" spans="1:14" ht="30" customHeight="1"/>
    <row r="27" spans="1:14" ht="30" customHeight="1"/>
    <row r="28" spans="1:14" ht="30" customHeight="1"/>
    <row r="29" spans="1:14" ht="30" customHeight="1">
      <c r="I29" s="3"/>
    </row>
  </sheetData>
  <mergeCells count="10">
    <mergeCell ref="Y1:Z1"/>
    <mergeCell ref="A2:Z2"/>
    <mergeCell ref="Y3:Z3"/>
    <mergeCell ref="A4:C4"/>
    <mergeCell ref="F4:M4"/>
    <mergeCell ref="N4:T4"/>
    <mergeCell ref="U4:W4"/>
    <mergeCell ref="X4:Z4"/>
    <mergeCell ref="D4:D5"/>
    <mergeCell ref="E4:E5"/>
  </mergeCells>
  <phoneticPr fontId="0" type="noConversion"/>
  <printOptions horizontalCentered="1"/>
  <pageMargins left="0.19653542773930105" right="0.19653542773930105" top="0.39370078740157471" bottom="0.8299212756119374" header="0.49921260105343312" footer="0.49921260105343312"/>
  <pageSetup paperSize="9" scale="70" orientation="landscape" horizontalDpi="0" verticalDpi="0"/>
  <headerFooter scaleWithDoc="0" alignWithMargins="0">
    <oddFooter>第 &amp;P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IP18"/>
  <sheetViews>
    <sheetView showGridLines="0" showZeros="0" workbookViewId="0">
      <selection activeCell="L5" sqref="L5"/>
    </sheetView>
  </sheetViews>
  <sheetFormatPr defaultColWidth="9.1640625" defaultRowHeight="12.75" customHeight="1"/>
  <cols>
    <col min="1" max="3" width="5.5" customWidth="1"/>
    <col min="4" max="4" width="19.33203125" customWidth="1"/>
    <col min="5" max="5" width="8.33203125" customWidth="1"/>
    <col min="6" max="9" width="10.1640625" customWidth="1"/>
    <col min="10" max="10" width="12" customWidth="1"/>
    <col min="11" max="11" width="10.1640625" customWidth="1"/>
    <col min="12" max="12" width="8.6640625" customWidth="1"/>
    <col min="13" max="16" width="10.1640625" customWidth="1"/>
    <col min="17" max="17" width="10.5" customWidth="1"/>
    <col min="18" max="250" width="12.1640625" customWidth="1"/>
  </cols>
  <sheetData>
    <row r="1" spans="1:250" ht="20.100000000000001" customHeight="1">
      <c r="A1" s="47"/>
      <c r="B1" s="48"/>
      <c r="C1" s="48"/>
      <c r="D1" s="16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16"/>
      <c r="R1" s="70"/>
      <c r="S1" s="70"/>
      <c r="T1" s="70"/>
      <c r="U1" s="70"/>
      <c r="V1" s="70"/>
      <c r="W1" s="70"/>
      <c r="X1" s="317" t="s">
        <v>465</v>
      </c>
      <c r="Y1" s="317"/>
      <c r="Z1" s="70"/>
      <c r="AA1" s="70"/>
      <c r="AB1" s="70"/>
      <c r="AC1" s="70"/>
      <c r="AD1" s="77"/>
      <c r="AE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</row>
    <row r="2" spans="1:250" ht="20.100000000000001" customHeight="1">
      <c r="A2" s="297" t="s">
        <v>490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78"/>
      <c r="AA2" s="78"/>
      <c r="AB2" s="78"/>
      <c r="AC2" s="78"/>
      <c r="AD2" s="78"/>
      <c r="AE2" s="78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</row>
    <row r="3" spans="1:250" ht="20.100000000000001" customHeight="1">
      <c r="A3" s="50"/>
      <c r="B3" s="51"/>
      <c r="C3" s="51"/>
      <c r="D3" s="52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71"/>
      <c r="R3" s="72"/>
      <c r="S3" s="72"/>
      <c r="T3" s="72"/>
      <c r="U3" s="72"/>
      <c r="V3" s="72"/>
      <c r="W3" s="72"/>
      <c r="X3" s="317" t="s">
        <v>88</v>
      </c>
      <c r="Y3" s="317"/>
      <c r="Z3" s="72"/>
      <c r="AA3" s="72"/>
      <c r="AB3" s="72"/>
      <c r="AC3" s="72"/>
      <c r="AD3" s="72"/>
      <c r="AE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</row>
    <row r="4" spans="1:250" ht="29.25" customHeight="1">
      <c r="A4" s="314" t="s">
        <v>114</v>
      </c>
      <c r="B4" s="314"/>
      <c r="C4" s="320"/>
      <c r="D4" s="293" t="s">
        <v>115</v>
      </c>
      <c r="E4" s="273" t="s">
        <v>395</v>
      </c>
      <c r="F4" s="273" t="s">
        <v>429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83" t="s">
        <v>257</v>
      </c>
      <c r="R4" s="283"/>
      <c r="S4" s="283"/>
      <c r="T4" s="283"/>
      <c r="U4" s="283"/>
      <c r="V4" s="283" t="s">
        <v>167</v>
      </c>
      <c r="W4" s="283" t="s">
        <v>491</v>
      </c>
      <c r="X4" s="283" t="s">
        <v>379</v>
      </c>
      <c r="Y4" s="283" t="s">
        <v>376</v>
      </c>
      <c r="Z4" s="283" t="s">
        <v>380</v>
      </c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</row>
    <row r="5" spans="1:250" ht="32.25" customHeight="1">
      <c r="A5" s="55" t="s">
        <v>118</v>
      </c>
      <c r="B5" s="55" t="s">
        <v>119</v>
      </c>
      <c r="C5" s="56" t="s">
        <v>120</v>
      </c>
      <c r="D5" s="293"/>
      <c r="E5" s="273"/>
      <c r="F5" s="57" t="s">
        <v>99</v>
      </c>
      <c r="G5" s="58" t="s">
        <v>430</v>
      </c>
      <c r="H5" s="58" t="s">
        <v>160</v>
      </c>
      <c r="I5" s="58" t="s">
        <v>158</v>
      </c>
      <c r="J5" s="58" t="s">
        <v>432</v>
      </c>
      <c r="K5" s="58" t="s">
        <v>409</v>
      </c>
      <c r="L5" s="58" t="s">
        <v>355</v>
      </c>
      <c r="M5" s="58" t="s">
        <v>492</v>
      </c>
      <c r="N5" s="58" t="s">
        <v>410</v>
      </c>
      <c r="O5" s="58" t="s">
        <v>405</v>
      </c>
      <c r="P5" s="58" t="s">
        <v>493</v>
      </c>
      <c r="Q5" s="73" t="s">
        <v>91</v>
      </c>
      <c r="R5" s="73" t="s">
        <v>442</v>
      </c>
      <c r="S5" s="73" t="s">
        <v>419</v>
      </c>
      <c r="T5" s="58" t="s">
        <v>421</v>
      </c>
      <c r="U5" s="58" t="s">
        <v>493</v>
      </c>
      <c r="V5" s="283"/>
      <c r="W5" s="283"/>
      <c r="X5" s="283"/>
      <c r="Y5" s="283"/>
      <c r="Z5" s="283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</row>
    <row r="6" spans="1:250" ht="25.5" customHeight="1">
      <c r="A6" s="59" t="s">
        <v>110</v>
      </c>
      <c r="B6" s="59" t="s">
        <v>110</v>
      </c>
      <c r="C6" s="59" t="s">
        <v>110</v>
      </c>
      <c r="D6" s="60" t="s">
        <v>110</v>
      </c>
      <c r="E6" s="61">
        <v>1</v>
      </c>
      <c r="F6" s="61">
        <v>2</v>
      </c>
      <c r="G6" s="61">
        <v>3</v>
      </c>
      <c r="H6" s="61">
        <v>4</v>
      </c>
      <c r="I6" s="61">
        <v>5</v>
      </c>
      <c r="J6" s="61">
        <v>6</v>
      </c>
      <c r="K6" s="61">
        <v>7</v>
      </c>
      <c r="L6" s="61">
        <v>8</v>
      </c>
      <c r="M6" s="61">
        <v>9</v>
      </c>
      <c r="N6" s="61">
        <v>10</v>
      </c>
      <c r="O6" s="61">
        <v>11</v>
      </c>
      <c r="P6" s="61">
        <v>12</v>
      </c>
      <c r="Q6" s="74">
        <v>13</v>
      </c>
      <c r="R6" s="75">
        <v>14</v>
      </c>
      <c r="S6" s="75">
        <v>15</v>
      </c>
      <c r="T6" s="75">
        <v>16</v>
      </c>
      <c r="U6" s="75">
        <v>17</v>
      </c>
      <c r="V6" s="75">
        <v>18</v>
      </c>
      <c r="W6" s="75">
        <v>19</v>
      </c>
      <c r="X6" s="75">
        <v>20</v>
      </c>
      <c r="Y6" s="75">
        <v>21</v>
      </c>
      <c r="Z6" s="79">
        <v>22</v>
      </c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</row>
    <row r="7" spans="1:250" s="1" customFormat="1" ht="30" customHeight="1">
      <c r="A7" s="6"/>
      <c r="B7" s="6"/>
      <c r="C7" s="62"/>
      <c r="D7" s="63" t="s">
        <v>91</v>
      </c>
      <c r="E7" s="64">
        <v>100</v>
      </c>
      <c r="F7" s="65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4">
        <v>0</v>
      </c>
      <c r="R7" s="65">
        <v>0</v>
      </c>
      <c r="S7" s="66">
        <v>0</v>
      </c>
      <c r="T7" s="66">
        <v>0</v>
      </c>
      <c r="U7" s="64">
        <v>0</v>
      </c>
      <c r="V7" s="65">
        <v>100</v>
      </c>
      <c r="W7" s="66">
        <v>0</v>
      </c>
      <c r="X7" s="66">
        <v>0</v>
      </c>
      <c r="Y7" s="66">
        <v>0</v>
      </c>
      <c r="Z7" s="80">
        <v>0</v>
      </c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30" customHeight="1">
      <c r="A8" s="6"/>
      <c r="B8" s="6"/>
      <c r="C8" s="62"/>
      <c r="D8" s="63" t="s">
        <v>112</v>
      </c>
      <c r="E8" s="64">
        <v>100</v>
      </c>
      <c r="F8" s="65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4">
        <v>0</v>
      </c>
      <c r="R8" s="65">
        <v>0</v>
      </c>
      <c r="S8" s="66">
        <v>0</v>
      </c>
      <c r="T8" s="66">
        <v>0</v>
      </c>
      <c r="U8" s="64">
        <v>0</v>
      </c>
      <c r="V8" s="65">
        <v>100</v>
      </c>
      <c r="W8" s="66">
        <v>0</v>
      </c>
      <c r="X8" s="66">
        <v>0</v>
      </c>
      <c r="Y8" s="66">
        <v>0</v>
      </c>
      <c r="Z8" s="80">
        <v>0</v>
      </c>
      <c r="AA8" s="76"/>
      <c r="AB8" s="76"/>
      <c r="AC8" s="76"/>
      <c r="AD8" s="76"/>
      <c r="AE8" s="76"/>
      <c r="AF8" s="76"/>
      <c r="AG8" s="76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</row>
    <row r="9" spans="1:250" ht="30" customHeight="1">
      <c r="A9" s="6" t="s">
        <v>135</v>
      </c>
      <c r="B9" s="6" t="s">
        <v>132</v>
      </c>
      <c r="C9" s="62" t="s">
        <v>164</v>
      </c>
      <c r="D9" s="63" t="s">
        <v>165</v>
      </c>
      <c r="E9" s="64">
        <v>100</v>
      </c>
      <c r="F9" s="65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4">
        <v>0</v>
      </c>
      <c r="R9" s="65">
        <v>0</v>
      </c>
      <c r="S9" s="66">
        <v>0</v>
      </c>
      <c r="T9" s="66">
        <v>0</v>
      </c>
      <c r="U9" s="64">
        <v>0</v>
      </c>
      <c r="V9" s="65">
        <v>100</v>
      </c>
      <c r="W9" s="66">
        <v>0</v>
      </c>
      <c r="X9" s="66">
        <v>0</v>
      </c>
      <c r="Y9" s="66">
        <v>0</v>
      </c>
      <c r="Z9" s="80">
        <v>0</v>
      </c>
      <c r="AA9" s="76"/>
      <c r="AB9" s="76"/>
      <c r="AC9" s="76"/>
      <c r="AD9" s="76"/>
      <c r="AE9" s="76"/>
      <c r="AF9" s="76"/>
      <c r="AG9" s="76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</row>
    <row r="10" spans="1:250" ht="30" customHeight="1">
      <c r="A10" s="67"/>
      <c r="B10" s="51"/>
      <c r="C10" s="51"/>
      <c r="D10" s="36"/>
      <c r="E10" s="68"/>
      <c r="F10" s="68"/>
      <c r="G10" s="68"/>
      <c r="H10" s="68"/>
      <c r="I10" s="49"/>
      <c r="J10" s="68"/>
      <c r="K10" s="68"/>
      <c r="L10" s="69"/>
      <c r="M10" s="69"/>
      <c r="N10" s="68"/>
      <c r="O10" s="68"/>
      <c r="P10" s="68"/>
      <c r="Q10" s="3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</row>
    <row r="11" spans="1:250" ht="30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Q11" s="3"/>
      <c r="S11" s="3"/>
      <c r="T11" s="3"/>
      <c r="V11" s="3"/>
      <c r="X11" s="3"/>
      <c r="Y11" s="3"/>
      <c r="AD11" s="3"/>
      <c r="AE11" s="3"/>
      <c r="AF11" s="3"/>
    </row>
    <row r="12" spans="1:250" ht="30" customHeight="1">
      <c r="C12" s="3"/>
      <c r="D12" s="3"/>
      <c r="E12" s="3"/>
      <c r="F12" s="3"/>
      <c r="G12" s="3"/>
      <c r="Q12" s="3"/>
      <c r="AD12" s="3"/>
      <c r="AE12" s="3"/>
      <c r="AF12" s="3"/>
    </row>
    <row r="13" spans="1:250" ht="30" customHeight="1">
      <c r="D13" s="3"/>
      <c r="E13" s="3"/>
      <c r="F13" s="3"/>
      <c r="G13" s="3"/>
      <c r="K13" s="3"/>
      <c r="O13" s="3"/>
      <c r="T13" s="3"/>
      <c r="V13" s="3"/>
      <c r="Y13" s="3"/>
      <c r="Z13" s="3"/>
      <c r="AA13" s="3"/>
      <c r="AD13" s="3"/>
      <c r="AE13" s="3"/>
      <c r="AF13" s="3"/>
    </row>
    <row r="14" spans="1:250" ht="30" customHeight="1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X14" s="3"/>
      <c r="Z14" s="3"/>
      <c r="AD14" s="3"/>
      <c r="AE14" s="3"/>
      <c r="AF14" s="3"/>
    </row>
    <row r="15" spans="1:250" ht="30" customHeight="1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250" ht="30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Y16" s="3"/>
      <c r="Z16" s="3"/>
      <c r="AD16" s="3"/>
      <c r="AE16" s="3"/>
    </row>
    <row r="17" spans="2:31" ht="30" customHeight="1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Y17" s="3"/>
      <c r="AD17" s="3"/>
      <c r="AE17" s="3"/>
    </row>
    <row r="18" spans="2:31" ht="30" customHeight="1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</sheetData>
  <mergeCells count="13">
    <mergeCell ref="X4:X5"/>
    <mergeCell ref="Y4:Y5"/>
    <mergeCell ref="Z4:Z5"/>
    <mergeCell ref="X1:Y1"/>
    <mergeCell ref="A2:Y2"/>
    <mergeCell ref="X3:Y3"/>
    <mergeCell ref="A4:C4"/>
    <mergeCell ref="F4:P4"/>
    <mergeCell ref="Q4:U4"/>
    <mergeCell ref="D4:D5"/>
    <mergeCell ref="E4:E5"/>
    <mergeCell ref="V4:V5"/>
    <mergeCell ref="W4:W5"/>
  </mergeCells>
  <phoneticPr fontId="0" type="noConversion"/>
  <printOptions horizontalCentered="1"/>
  <pageMargins left="0.19653542773930105" right="0.19653542773930105" top="0.39370078740157471" bottom="0.8299212756119374" header="0.49921260105343312" footer="0.49921260105343312"/>
  <pageSetup paperSize="9" scale="65" orientation="landscape" horizontalDpi="0" verticalDpi="0"/>
  <headerFooter scaleWithDoc="0" alignWithMargins="0">
    <oddFooter>第 &amp;P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IU41"/>
  <sheetViews>
    <sheetView showGridLines="0" showZeros="0" workbookViewId="0">
      <selection activeCell="B15" sqref="B15"/>
    </sheetView>
  </sheetViews>
  <sheetFormatPr defaultColWidth="9.1640625" defaultRowHeight="20.100000000000001" customHeight="1"/>
  <cols>
    <col min="1" max="1" width="25.5" style="17" customWidth="1"/>
    <col min="2" max="2" width="28" style="17" customWidth="1"/>
    <col min="3" max="3" width="23" style="17" customWidth="1"/>
    <col min="4" max="4" width="12.83203125" style="17" customWidth="1"/>
    <col min="5" max="5" width="11" style="17" customWidth="1"/>
    <col min="6" max="7" width="10.6640625" style="17" customWidth="1"/>
    <col min="8" max="8" width="9.1640625" style="17" customWidth="1"/>
    <col min="9" max="9" width="9" style="17" customWidth="1"/>
    <col min="10" max="10" width="11.5" style="17" customWidth="1"/>
    <col min="11" max="11" width="10.6640625" style="17" customWidth="1"/>
    <col min="12" max="12" width="10.33203125" style="17" customWidth="1"/>
    <col min="13" max="13" width="10" style="17" customWidth="1"/>
    <col min="14" max="14" width="9.6640625" style="17" customWidth="1"/>
    <col min="15" max="17" width="11.5" style="17" customWidth="1"/>
    <col min="18" max="18" width="9.1640625" style="17" customWidth="1"/>
    <col min="19" max="19" width="9.33203125" style="17" customWidth="1"/>
    <col min="20" max="20" width="9.83203125" style="17" customWidth="1"/>
    <col min="21" max="21" width="10.83203125" style="17" customWidth="1"/>
    <col min="22" max="22" width="12.83203125" style="17" customWidth="1"/>
    <col min="23" max="255" width="9" style="17" customWidth="1"/>
    <col min="256" max="256" width="9.1640625" customWidth="1"/>
  </cols>
  <sheetData>
    <row r="1" spans="1:25" customFormat="1" ht="20.100000000000001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317" t="s">
        <v>494</v>
      </c>
      <c r="W1" s="317"/>
    </row>
    <row r="2" spans="1:25" s="16" customFormat="1" ht="20.100000000000001" customHeight="1">
      <c r="A2" s="309" t="s">
        <v>495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</row>
    <row r="3" spans="1:25" s="16" customFormat="1" ht="20.100000000000001" customHeight="1">
      <c r="A3" s="36"/>
      <c r="B3" s="36"/>
      <c r="V3" s="319" t="s">
        <v>88</v>
      </c>
      <c r="W3" s="319"/>
    </row>
    <row r="4" spans="1:25" s="16" customFormat="1" ht="33.75" customHeight="1">
      <c r="A4" s="283" t="s">
        <v>90</v>
      </c>
      <c r="B4" s="283" t="s">
        <v>496</v>
      </c>
      <c r="C4" s="283" t="s">
        <v>497</v>
      </c>
      <c r="D4" s="283" t="s">
        <v>498</v>
      </c>
      <c r="E4" s="283" t="s">
        <v>499</v>
      </c>
      <c r="F4" s="293" t="s">
        <v>352</v>
      </c>
      <c r="G4" s="273" t="s">
        <v>92</v>
      </c>
      <c r="H4" s="273"/>
      <c r="I4" s="274"/>
      <c r="J4" s="274"/>
      <c r="K4" s="274"/>
      <c r="L4" s="274"/>
      <c r="M4" s="274"/>
      <c r="N4" s="274"/>
      <c r="O4" s="324" t="s">
        <v>93</v>
      </c>
      <c r="P4" s="299"/>
      <c r="Q4" s="299"/>
      <c r="R4" s="321" t="s">
        <v>94</v>
      </c>
      <c r="S4" s="321" t="s">
        <v>500</v>
      </c>
      <c r="T4" s="321" t="s">
        <v>95</v>
      </c>
      <c r="U4" s="326" t="s">
        <v>96</v>
      </c>
      <c r="V4" s="301" t="s">
        <v>501</v>
      </c>
      <c r="W4" s="301" t="s">
        <v>98</v>
      </c>
    </row>
    <row r="5" spans="1:25" s="16" customFormat="1" ht="20.100000000000001" customHeight="1">
      <c r="A5" s="283"/>
      <c r="B5" s="283"/>
      <c r="C5" s="283"/>
      <c r="D5" s="283"/>
      <c r="E5" s="283"/>
      <c r="F5" s="283"/>
      <c r="G5" s="284" t="s">
        <v>99</v>
      </c>
      <c r="H5" s="325" t="s">
        <v>100</v>
      </c>
      <c r="I5" s="273" t="s">
        <v>502</v>
      </c>
      <c r="J5" s="273"/>
      <c r="K5" s="273"/>
      <c r="L5" s="273"/>
      <c r="M5" s="273"/>
      <c r="N5" s="273"/>
      <c r="O5" s="324" t="s">
        <v>99</v>
      </c>
      <c r="P5" s="321" t="s">
        <v>503</v>
      </c>
      <c r="Q5" s="321" t="s">
        <v>504</v>
      </c>
      <c r="R5" s="321"/>
      <c r="S5" s="321"/>
      <c r="T5" s="321"/>
      <c r="U5" s="321"/>
      <c r="V5" s="326"/>
      <c r="W5" s="326"/>
    </row>
    <row r="6" spans="1:25" s="16" customFormat="1" ht="38.25" customHeight="1">
      <c r="A6" s="283"/>
      <c r="B6" s="283"/>
      <c r="C6" s="283"/>
      <c r="D6" s="283"/>
      <c r="E6" s="283"/>
      <c r="F6" s="283"/>
      <c r="G6" s="273"/>
      <c r="H6" s="273"/>
      <c r="I6" s="43" t="s">
        <v>99</v>
      </c>
      <c r="J6" s="44" t="s">
        <v>505</v>
      </c>
      <c r="K6" s="23" t="s">
        <v>106</v>
      </c>
      <c r="L6" s="23" t="s">
        <v>506</v>
      </c>
      <c r="M6" s="13" t="s">
        <v>507</v>
      </c>
      <c r="N6" s="13" t="s">
        <v>109</v>
      </c>
      <c r="O6" s="299"/>
      <c r="P6" s="321"/>
      <c r="Q6" s="321"/>
      <c r="R6" s="321"/>
      <c r="S6" s="321"/>
      <c r="T6" s="321"/>
      <c r="U6" s="321"/>
      <c r="V6" s="326"/>
      <c r="W6" s="326"/>
      <c r="X6" s="36"/>
      <c r="Y6" s="36"/>
    </row>
    <row r="7" spans="1:25" customFormat="1" ht="20.100000000000001" customHeight="1">
      <c r="A7" s="28" t="s">
        <v>110</v>
      </c>
      <c r="B7" s="28" t="s">
        <v>110</v>
      </c>
      <c r="C7" s="28" t="s">
        <v>110</v>
      </c>
      <c r="D7" s="28" t="s">
        <v>110</v>
      </c>
      <c r="E7" s="28" t="s">
        <v>110</v>
      </c>
      <c r="F7" s="28">
        <v>1</v>
      </c>
      <c r="G7" s="27">
        <v>2</v>
      </c>
      <c r="H7" s="28">
        <v>3</v>
      </c>
      <c r="I7" s="27">
        <v>4</v>
      </c>
      <c r="J7" s="27">
        <v>6</v>
      </c>
      <c r="K7" s="28">
        <v>7</v>
      </c>
      <c r="L7" s="27">
        <v>8</v>
      </c>
      <c r="M7" s="28">
        <v>9</v>
      </c>
      <c r="N7" s="28">
        <v>10</v>
      </c>
      <c r="O7" s="28">
        <v>11</v>
      </c>
      <c r="P7" s="28">
        <v>12</v>
      </c>
      <c r="Q7" s="28">
        <v>13</v>
      </c>
      <c r="R7" s="28">
        <v>14</v>
      </c>
      <c r="S7" s="28">
        <v>15</v>
      </c>
      <c r="T7" s="28">
        <v>16</v>
      </c>
      <c r="U7" s="28">
        <v>17</v>
      </c>
      <c r="V7" s="28">
        <v>18</v>
      </c>
      <c r="W7" s="28">
        <v>19</v>
      </c>
    </row>
    <row r="8" spans="1:25" s="1" customFormat="1" ht="27" customHeight="1">
      <c r="A8" s="29" t="s">
        <v>91</v>
      </c>
      <c r="B8" s="29"/>
      <c r="C8" s="37"/>
      <c r="D8" s="38"/>
      <c r="E8" s="39"/>
      <c r="F8" s="40">
        <v>18</v>
      </c>
      <c r="G8" s="30">
        <v>0</v>
      </c>
      <c r="H8" s="41">
        <v>0</v>
      </c>
      <c r="I8" s="30">
        <v>0</v>
      </c>
      <c r="J8" s="41">
        <v>0</v>
      </c>
      <c r="K8" s="40">
        <v>0</v>
      </c>
      <c r="L8" s="40">
        <v>0</v>
      </c>
      <c r="M8" s="40">
        <v>0</v>
      </c>
      <c r="N8" s="40">
        <v>0</v>
      </c>
      <c r="O8" s="30">
        <v>0</v>
      </c>
      <c r="P8" s="41">
        <v>0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30">
        <v>0</v>
      </c>
      <c r="W8" s="46">
        <v>18</v>
      </c>
      <c r="X8" s="35"/>
      <c r="Y8" s="35"/>
    </row>
    <row r="9" spans="1:25" customFormat="1" ht="27" customHeight="1">
      <c r="A9" s="29" t="s">
        <v>112</v>
      </c>
      <c r="B9" s="29"/>
      <c r="C9" s="37"/>
      <c r="D9" s="38"/>
      <c r="E9" s="39"/>
      <c r="F9" s="40">
        <v>18</v>
      </c>
      <c r="G9" s="30">
        <v>0</v>
      </c>
      <c r="H9" s="41">
        <v>0</v>
      </c>
      <c r="I9" s="30">
        <v>0</v>
      </c>
      <c r="J9" s="41">
        <v>0</v>
      </c>
      <c r="K9" s="40">
        <v>0</v>
      </c>
      <c r="L9" s="40">
        <v>0</v>
      </c>
      <c r="M9" s="40">
        <v>0</v>
      </c>
      <c r="N9" s="40">
        <v>0</v>
      </c>
      <c r="O9" s="30">
        <v>0</v>
      </c>
      <c r="P9" s="41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30">
        <v>0</v>
      </c>
      <c r="W9" s="46">
        <v>18</v>
      </c>
    </row>
    <row r="10" spans="1:25" customFormat="1" ht="27" customHeight="1">
      <c r="A10" s="29" t="s">
        <v>508</v>
      </c>
      <c r="B10" s="29" t="s">
        <v>509</v>
      </c>
      <c r="C10" s="37" t="s">
        <v>510</v>
      </c>
      <c r="D10" s="38">
        <v>830</v>
      </c>
      <c r="E10" s="39" t="s">
        <v>511</v>
      </c>
      <c r="F10" s="40">
        <v>4.9800000000000004</v>
      </c>
      <c r="G10" s="30">
        <v>0</v>
      </c>
      <c r="H10" s="41">
        <v>0</v>
      </c>
      <c r="I10" s="30">
        <v>0</v>
      </c>
      <c r="J10" s="41">
        <v>0</v>
      </c>
      <c r="K10" s="40">
        <v>0</v>
      </c>
      <c r="L10" s="40">
        <v>0</v>
      </c>
      <c r="M10" s="40">
        <v>0</v>
      </c>
      <c r="N10" s="40">
        <v>0</v>
      </c>
      <c r="O10" s="30">
        <v>0</v>
      </c>
      <c r="P10" s="41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30">
        <v>0</v>
      </c>
      <c r="W10" s="46">
        <v>4.9800000000000004</v>
      </c>
    </row>
    <row r="11" spans="1:25" customFormat="1" ht="27" customHeight="1">
      <c r="A11" s="29" t="s">
        <v>508</v>
      </c>
      <c r="B11" s="29" t="s">
        <v>512</v>
      </c>
      <c r="C11" s="37" t="s">
        <v>510</v>
      </c>
      <c r="D11" s="38">
        <v>182</v>
      </c>
      <c r="E11" s="39" t="s">
        <v>511</v>
      </c>
      <c r="F11" s="40">
        <v>10</v>
      </c>
      <c r="G11" s="30">
        <v>0</v>
      </c>
      <c r="H11" s="41">
        <v>0</v>
      </c>
      <c r="I11" s="30">
        <v>0</v>
      </c>
      <c r="J11" s="41">
        <v>0</v>
      </c>
      <c r="K11" s="40">
        <v>0</v>
      </c>
      <c r="L11" s="40">
        <v>0</v>
      </c>
      <c r="M11" s="40">
        <v>0</v>
      </c>
      <c r="N11" s="40">
        <v>0</v>
      </c>
      <c r="O11" s="30">
        <v>0</v>
      </c>
      <c r="P11" s="41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30">
        <v>0</v>
      </c>
      <c r="W11" s="46">
        <v>10</v>
      </c>
    </row>
    <row r="12" spans="1:25" customFormat="1" ht="27" customHeight="1">
      <c r="A12" s="29" t="s">
        <v>508</v>
      </c>
      <c r="B12" s="29" t="s">
        <v>513</v>
      </c>
      <c r="C12" s="37" t="s">
        <v>510</v>
      </c>
      <c r="D12" s="38">
        <v>863</v>
      </c>
      <c r="E12" s="39" t="s">
        <v>514</v>
      </c>
      <c r="F12" s="40">
        <v>3.02</v>
      </c>
      <c r="G12" s="30">
        <v>0</v>
      </c>
      <c r="H12" s="41">
        <v>0</v>
      </c>
      <c r="I12" s="30">
        <v>0</v>
      </c>
      <c r="J12" s="41">
        <v>0</v>
      </c>
      <c r="K12" s="40">
        <v>0</v>
      </c>
      <c r="L12" s="40">
        <v>0</v>
      </c>
      <c r="M12" s="40">
        <v>0</v>
      </c>
      <c r="N12" s="40">
        <v>0</v>
      </c>
      <c r="O12" s="30">
        <v>0</v>
      </c>
      <c r="P12" s="41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30">
        <v>0</v>
      </c>
      <c r="W12" s="46">
        <v>3.02</v>
      </c>
    </row>
    <row r="13" spans="1:25" customFormat="1" ht="27" customHeight="1">
      <c r="A13" s="17"/>
      <c r="B13" s="31"/>
      <c r="C13" s="31"/>
      <c r="H13" s="31"/>
      <c r="I13" s="31"/>
      <c r="N13" s="31"/>
      <c r="P13" s="31"/>
      <c r="S13" s="31"/>
      <c r="T13" s="31"/>
      <c r="U13" s="31"/>
      <c r="V13" s="31"/>
    </row>
    <row r="14" spans="1:25" customFormat="1" ht="27" customHeight="1">
      <c r="A14" s="17"/>
      <c r="B14" s="17"/>
      <c r="C14" s="17"/>
      <c r="D14" s="17"/>
      <c r="E14" s="17"/>
      <c r="F14" s="17"/>
      <c r="G14" s="17"/>
      <c r="H14" s="31"/>
      <c r="I14" s="31"/>
      <c r="O14" s="31"/>
      <c r="S14" s="31"/>
      <c r="T14" s="31"/>
      <c r="U14" s="31"/>
      <c r="V14" s="31"/>
    </row>
    <row r="15" spans="1:25" customFormat="1" ht="27" customHeight="1">
      <c r="A15" s="17"/>
      <c r="B15" s="17"/>
      <c r="C15" s="17"/>
      <c r="D15" s="17"/>
      <c r="E15" s="17"/>
      <c r="F15" s="17"/>
      <c r="G15" s="17"/>
      <c r="H15" s="31"/>
      <c r="K15" s="31"/>
      <c r="S15" s="31"/>
      <c r="T15" s="31"/>
      <c r="U15" s="31"/>
    </row>
    <row r="16" spans="1:25" customFormat="1" ht="27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31"/>
      <c r="T16" s="31"/>
    </row>
    <row r="17" spans="1:19" customFormat="1" ht="27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31"/>
    </row>
    <row r="18" spans="1:19" customFormat="1" ht="27" customHeight="1"/>
    <row r="19" spans="1:19" customFormat="1" ht="27" customHeight="1"/>
    <row r="20" spans="1:19" customFormat="1" ht="27" customHeight="1"/>
    <row r="21" spans="1:19" customFormat="1" ht="27" customHeight="1"/>
    <row r="22" spans="1:19" customFormat="1" ht="27" customHeight="1"/>
    <row r="23" spans="1:19" customFormat="1" ht="27" customHeight="1"/>
    <row r="24" spans="1:19" customFormat="1" ht="27" customHeight="1"/>
    <row r="25" spans="1:19" customFormat="1" ht="27" customHeight="1"/>
    <row r="26" spans="1:19" customFormat="1" ht="27" customHeight="1"/>
    <row r="27" spans="1:19" customFormat="1" ht="27" customHeight="1"/>
    <row r="28" spans="1:19" customFormat="1" ht="27" customHeight="1"/>
    <row r="29" spans="1:19" customFormat="1" ht="27" customHeight="1"/>
    <row r="30" spans="1:19" customFormat="1" ht="27" customHeight="1"/>
    <row r="31" spans="1:19" customFormat="1" ht="27" customHeight="1"/>
    <row r="32" spans="1:19" customFormat="1" ht="27" customHeight="1"/>
    <row r="33" customFormat="1" ht="27" customHeight="1"/>
    <row r="34" customFormat="1" ht="27" customHeight="1"/>
    <row r="35" customFormat="1" ht="27" customHeight="1"/>
    <row r="36" customFormat="1" ht="27" customHeight="1"/>
    <row r="37" customFormat="1" ht="27" customHeight="1"/>
    <row r="38" customFormat="1" ht="27" customHeight="1"/>
    <row r="39" customFormat="1" ht="27" customHeight="1"/>
    <row r="40" customFormat="1" ht="27" customHeight="1"/>
    <row r="41" customFormat="1" ht="27" customHeight="1"/>
  </sheetData>
  <mergeCells count="23">
    <mergeCell ref="W4:W6"/>
    <mergeCell ref="Q5:Q6"/>
    <mergeCell ref="R4:R6"/>
    <mergeCell ref="S4:S6"/>
    <mergeCell ref="T4:T6"/>
    <mergeCell ref="U4:U6"/>
    <mergeCell ref="V4:V6"/>
    <mergeCell ref="E4:E6"/>
    <mergeCell ref="F4:F6"/>
    <mergeCell ref="G5:G6"/>
    <mergeCell ref="H5:H6"/>
    <mergeCell ref="O5:O6"/>
    <mergeCell ref="P5:P6"/>
    <mergeCell ref="V1:W1"/>
    <mergeCell ref="A2:W2"/>
    <mergeCell ref="V3:W3"/>
    <mergeCell ref="G4:N4"/>
    <mergeCell ref="O4:Q4"/>
    <mergeCell ref="I5:N5"/>
    <mergeCell ref="A4:A6"/>
    <mergeCell ref="B4:B6"/>
    <mergeCell ref="C4:C6"/>
    <mergeCell ref="D4:D6"/>
  </mergeCells>
  <phoneticPr fontId="0" type="noConversion"/>
  <printOptions horizontalCentered="1"/>
  <pageMargins left="0.19653542773930105" right="0.19653542773930105" top="0.59055118110236215" bottom="0.99921264047697755" header="0.49921260105343312" footer="0.49921260105343312"/>
  <pageSetup paperSize="9" scale="60" orientation="landscape" horizontalDpi="4294967293"/>
  <headerFooter scaleWithDoc="0" alignWithMargins="0">
    <oddFooter>第 &amp;P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Y66"/>
  <sheetViews>
    <sheetView showGridLines="0" showZeros="0" workbookViewId="0">
      <selection activeCell="N16" sqref="N16"/>
    </sheetView>
  </sheetViews>
  <sheetFormatPr defaultColWidth="9.1640625" defaultRowHeight="12.75" customHeight="1"/>
  <cols>
    <col min="1" max="1" width="25.5" customWidth="1"/>
    <col min="2" max="2" width="22.6640625" customWidth="1"/>
    <col min="3" max="3" width="23" customWidth="1"/>
    <col min="4" max="4" width="12.83203125" customWidth="1"/>
    <col min="5" max="5" width="11" customWidth="1"/>
    <col min="6" max="7" width="10.6640625" customWidth="1"/>
    <col min="8" max="8" width="9.1640625" customWidth="1"/>
    <col min="9" max="9" width="9" customWidth="1"/>
    <col min="10" max="10" width="11.5" customWidth="1"/>
    <col min="11" max="11" width="10.6640625" customWidth="1"/>
    <col min="12" max="12" width="10.33203125" customWidth="1"/>
    <col min="13" max="13" width="10" customWidth="1"/>
    <col min="14" max="14" width="9.6640625" customWidth="1"/>
    <col min="15" max="17" width="11.5" customWidth="1"/>
    <col min="18" max="18" width="9.1640625" customWidth="1"/>
    <col min="19" max="19" width="9.33203125" customWidth="1"/>
    <col min="20" max="20" width="9.83203125" customWidth="1"/>
    <col min="21" max="21" width="10.83203125" customWidth="1"/>
    <col min="22" max="22" width="12.83203125" customWidth="1"/>
    <col min="23" max="25" width="9" customWidth="1"/>
  </cols>
  <sheetData>
    <row r="1" spans="1:25" ht="20.100000000000001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327" t="s">
        <v>494</v>
      </c>
      <c r="W1" s="327"/>
      <c r="X1" s="17"/>
      <c r="Y1" s="17"/>
    </row>
    <row r="2" spans="1:25" ht="20.100000000000001" customHeight="1">
      <c r="A2" s="309" t="s">
        <v>515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16"/>
      <c r="Y2" s="16"/>
    </row>
    <row r="3" spans="1:25" ht="20.100000000000001" customHeight="1">
      <c r="A3" s="36"/>
      <c r="B3" s="3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328" t="s">
        <v>88</v>
      </c>
      <c r="W3" s="328"/>
      <c r="X3" s="16"/>
      <c r="Y3" s="16"/>
    </row>
    <row r="4" spans="1:25" ht="33.75" customHeight="1">
      <c r="A4" s="283" t="s">
        <v>90</v>
      </c>
      <c r="B4" s="283" t="s">
        <v>496</v>
      </c>
      <c r="C4" s="283" t="s">
        <v>497</v>
      </c>
      <c r="D4" s="283" t="s">
        <v>498</v>
      </c>
      <c r="E4" s="283" t="s">
        <v>499</v>
      </c>
      <c r="F4" s="293" t="s">
        <v>352</v>
      </c>
      <c r="G4" s="273" t="s">
        <v>92</v>
      </c>
      <c r="H4" s="273"/>
      <c r="I4" s="274"/>
      <c r="J4" s="274"/>
      <c r="K4" s="274"/>
      <c r="L4" s="274"/>
      <c r="M4" s="274"/>
      <c r="N4" s="274"/>
      <c r="O4" s="324" t="s">
        <v>93</v>
      </c>
      <c r="P4" s="299"/>
      <c r="Q4" s="299"/>
      <c r="R4" s="321" t="s">
        <v>94</v>
      </c>
      <c r="S4" s="321" t="s">
        <v>500</v>
      </c>
      <c r="T4" s="321" t="s">
        <v>95</v>
      </c>
      <c r="U4" s="326" t="s">
        <v>96</v>
      </c>
      <c r="V4" s="301" t="s">
        <v>501</v>
      </c>
      <c r="W4" s="301" t="s">
        <v>98</v>
      </c>
      <c r="X4" s="16"/>
      <c r="Y4" s="16"/>
    </row>
    <row r="5" spans="1:25" ht="20.100000000000001" customHeight="1">
      <c r="A5" s="283"/>
      <c r="B5" s="283"/>
      <c r="C5" s="283"/>
      <c r="D5" s="283"/>
      <c r="E5" s="283"/>
      <c r="F5" s="283"/>
      <c r="G5" s="284" t="s">
        <v>99</v>
      </c>
      <c r="H5" s="325" t="s">
        <v>100</v>
      </c>
      <c r="I5" s="273" t="s">
        <v>502</v>
      </c>
      <c r="J5" s="273"/>
      <c r="K5" s="273"/>
      <c r="L5" s="273"/>
      <c r="M5" s="273"/>
      <c r="N5" s="273"/>
      <c r="O5" s="324" t="s">
        <v>99</v>
      </c>
      <c r="P5" s="321" t="s">
        <v>503</v>
      </c>
      <c r="Q5" s="321" t="s">
        <v>504</v>
      </c>
      <c r="R5" s="321"/>
      <c r="S5" s="321"/>
      <c r="T5" s="321"/>
      <c r="U5" s="321"/>
      <c r="V5" s="326"/>
      <c r="W5" s="326"/>
      <c r="X5" s="16"/>
      <c r="Y5" s="16"/>
    </row>
    <row r="6" spans="1:25" ht="38.25" customHeight="1">
      <c r="A6" s="283"/>
      <c r="B6" s="283"/>
      <c r="C6" s="283"/>
      <c r="D6" s="283"/>
      <c r="E6" s="283"/>
      <c r="F6" s="283"/>
      <c r="G6" s="273"/>
      <c r="H6" s="273"/>
      <c r="I6" s="43" t="s">
        <v>99</v>
      </c>
      <c r="J6" s="44" t="s">
        <v>505</v>
      </c>
      <c r="K6" s="23" t="s">
        <v>106</v>
      </c>
      <c r="L6" s="23" t="s">
        <v>506</v>
      </c>
      <c r="M6" s="13" t="s">
        <v>507</v>
      </c>
      <c r="N6" s="13" t="s">
        <v>109</v>
      </c>
      <c r="O6" s="299"/>
      <c r="P6" s="321"/>
      <c r="Q6" s="321"/>
      <c r="R6" s="321"/>
      <c r="S6" s="321"/>
      <c r="T6" s="321"/>
      <c r="U6" s="321"/>
      <c r="V6" s="326"/>
      <c r="W6" s="326"/>
      <c r="X6" s="36"/>
      <c r="Y6" s="36"/>
    </row>
    <row r="7" spans="1:25" ht="20.100000000000001" customHeight="1">
      <c r="A7" s="28" t="s">
        <v>110</v>
      </c>
      <c r="B7" s="28" t="s">
        <v>110</v>
      </c>
      <c r="C7" s="28" t="s">
        <v>110</v>
      </c>
      <c r="D7" s="28" t="s">
        <v>110</v>
      </c>
      <c r="E7" s="28" t="s">
        <v>110</v>
      </c>
      <c r="F7" s="28">
        <v>1</v>
      </c>
      <c r="G7" s="27">
        <v>2</v>
      </c>
      <c r="H7" s="28">
        <v>3</v>
      </c>
      <c r="I7" s="27">
        <v>4</v>
      </c>
      <c r="J7" s="27">
        <v>6</v>
      </c>
      <c r="K7" s="28">
        <v>7</v>
      </c>
      <c r="L7" s="27">
        <v>8</v>
      </c>
      <c r="M7" s="28">
        <v>9</v>
      </c>
      <c r="N7" s="28">
        <v>10</v>
      </c>
      <c r="O7" s="28">
        <v>11</v>
      </c>
      <c r="P7" s="28">
        <v>12</v>
      </c>
      <c r="Q7" s="28">
        <v>13</v>
      </c>
      <c r="R7" s="28">
        <v>14</v>
      </c>
      <c r="S7" s="28">
        <v>15</v>
      </c>
      <c r="T7" s="28">
        <v>16</v>
      </c>
      <c r="U7" s="28">
        <v>17</v>
      </c>
      <c r="V7" s="28">
        <v>18</v>
      </c>
      <c r="W7" s="28">
        <v>19</v>
      </c>
      <c r="X7" s="17"/>
      <c r="Y7" s="17"/>
    </row>
    <row r="8" spans="1:25" s="1" customFormat="1" ht="27" customHeight="1">
      <c r="A8" s="29"/>
      <c r="B8" s="29" t="s">
        <v>91</v>
      </c>
      <c r="C8" s="37"/>
      <c r="D8" s="38"/>
      <c r="E8" s="39"/>
      <c r="F8" s="40">
        <v>18</v>
      </c>
      <c r="G8" s="30">
        <v>0</v>
      </c>
      <c r="H8" s="41">
        <v>0</v>
      </c>
      <c r="I8" s="30">
        <v>0</v>
      </c>
      <c r="J8" s="41">
        <v>0</v>
      </c>
      <c r="K8" s="40">
        <v>0</v>
      </c>
      <c r="L8" s="40">
        <v>0</v>
      </c>
      <c r="M8" s="40">
        <v>0</v>
      </c>
      <c r="N8" s="40">
        <v>0</v>
      </c>
      <c r="O8" s="30">
        <v>0</v>
      </c>
      <c r="P8" s="41">
        <v>0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30">
        <v>0</v>
      </c>
      <c r="W8" s="46">
        <v>18</v>
      </c>
      <c r="X8" s="35"/>
      <c r="Y8" s="35"/>
    </row>
    <row r="9" spans="1:25" ht="27" customHeight="1">
      <c r="A9" s="29"/>
      <c r="B9" s="29" t="s">
        <v>509</v>
      </c>
      <c r="C9" s="37"/>
      <c r="D9" s="38"/>
      <c r="E9" s="39"/>
      <c r="F9" s="40">
        <v>4.9800000000000004</v>
      </c>
      <c r="G9" s="30">
        <v>0</v>
      </c>
      <c r="H9" s="41">
        <v>0</v>
      </c>
      <c r="I9" s="30">
        <v>0</v>
      </c>
      <c r="J9" s="41">
        <v>0</v>
      </c>
      <c r="K9" s="40">
        <v>0</v>
      </c>
      <c r="L9" s="40">
        <v>0</v>
      </c>
      <c r="M9" s="40">
        <v>0</v>
      </c>
      <c r="N9" s="40">
        <v>0</v>
      </c>
      <c r="O9" s="30">
        <v>0</v>
      </c>
      <c r="P9" s="41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30">
        <v>0</v>
      </c>
      <c r="W9" s="46">
        <v>4.9800000000000004</v>
      </c>
      <c r="X9" s="17"/>
      <c r="Y9" s="17"/>
    </row>
    <row r="10" spans="1:25" ht="27" customHeight="1">
      <c r="A10" s="29" t="s">
        <v>112</v>
      </c>
      <c r="B10" s="29" t="s">
        <v>516</v>
      </c>
      <c r="C10" s="37" t="s">
        <v>510</v>
      </c>
      <c r="D10" s="38">
        <v>830</v>
      </c>
      <c r="E10" s="39" t="s">
        <v>511</v>
      </c>
      <c r="F10" s="40">
        <v>4.9800000000000004</v>
      </c>
      <c r="G10" s="30">
        <v>0</v>
      </c>
      <c r="H10" s="41">
        <v>0</v>
      </c>
      <c r="I10" s="30">
        <v>0</v>
      </c>
      <c r="J10" s="41">
        <v>0</v>
      </c>
      <c r="K10" s="40">
        <v>0</v>
      </c>
      <c r="L10" s="40">
        <v>0</v>
      </c>
      <c r="M10" s="40">
        <v>0</v>
      </c>
      <c r="N10" s="40">
        <v>0</v>
      </c>
      <c r="O10" s="30">
        <v>0</v>
      </c>
      <c r="P10" s="41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30">
        <v>0</v>
      </c>
      <c r="W10" s="46">
        <v>4.9800000000000004</v>
      </c>
      <c r="X10" s="17"/>
      <c r="Y10" s="17"/>
    </row>
    <row r="11" spans="1:25" ht="27" customHeight="1">
      <c r="A11" s="29"/>
      <c r="B11" s="29" t="s">
        <v>512</v>
      </c>
      <c r="C11" s="37"/>
      <c r="D11" s="38"/>
      <c r="E11" s="39"/>
      <c r="F11" s="40">
        <v>10</v>
      </c>
      <c r="G11" s="30">
        <v>0</v>
      </c>
      <c r="H11" s="41">
        <v>0</v>
      </c>
      <c r="I11" s="30">
        <v>0</v>
      </c>
      <c r="J11" s="41">
        <v>0</v>
      </c>
      <c r="K11" s="40">
        <v>0</v>
      </c>
      <c r="L11" s="40">
        <v>0</v>
      </c>
      <c r="M11" s="40">
        <v>0</v>
      </c>
      <c r="N11" s="40">
        <v>0</v>
      </c>
      <c r="O11" s="30">
        <v>0</v>
      </c>
      <c r="P11" s="41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30">
        <v>0</v>
      </c>
      <c r="W11" s="46">
        <v>10</v>
      </c>
      <c r="X11" s="17"/>
      <c r="Y11" s="17"/>
    </row>
    <row r="12" spans="1:25" ht="27" customHeight="1">
      <c r="A12" s="29" t="s">
        <v>112</v>
      </c>
      <c r="B12" s="29" t="s">
        <v>517</v>
      </c>
      <c r="C12" s="37" t="s">
        <v>510</v>
      </c>
      <c r="D12" s="38">
        <v>182</v>
      </c>
      <c r="E12" s="39" t="s">
        <v>511</v>
      </c>
      <c r="F12" s="40">
        <v>10</v>
      </c>
      <c r="G12" s="30">
        <v>0</v>
      </c>
      <c r="H12" s="41">
        <v>0</v>
      </c>
      <c r="I12" s="30">
        <v>0</v>
      </c>
      <c r="J12" s="41">
        <v>0</v>
      </c>
      <c r="K12" s="40">
        <v>0</v>
      </c>
      <c r="L12" s="40">
        <v>0</v>
      </c>
      <c r="M12" s="40">
        <v>0</v>
      </c>
      <c r="N12" s="40">
        <v>0</v>
      </c>
      <c r="O12" s="30">
        <v>0</v>
      </c>
      <c r="P12" s="41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30">
        <v>0</v>
      </c>
      <c r="W12" s="46">
        <v>10</v>
      </c>
      <c r="X12" s="17"/>
      <c r="Y12" s="17"/>
    </row>
    <row r="13" spans="1:25" ht="27" customHeight="1">
      <c r="A13" s="29"/>
      <c r="B13" s="29" t="s">
        <v>513</v>
      </c>
      <c r="C13" s="37"/>
      <c r="D13" s="38"/>
      <c r="E13" s="39"/>
      <c r="F13" s="40">
        <v>3.02</v>
      </c>
      <c r="G13" s="30">
        <v>0</v>
      </c>
      <c r="H13" s="41">
        <v>0</v>
      </c>
      <c r="I13" s="30">
        <v>0</v>
      </c>
      <c r="J13" s="41">
        <v>0</v>
      </c>
      <c r="K13" s="40">
        <v>0</v>
      </c>
      <c r="L13" s="40">
        <v>0</v>
      </c>
      <c r="M13" s="40">
        <v>0</v>
      </c>
      <c r="N13" s="40">
        <v>0</v>
      </c>
      <c r="O13" s="30">
        <v>0</v>
      </c>
      <c r="P13" s="41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30">
        <v>0</v>
      </c>
      <c r="W13" s="46">
        <v>3.02</v>
      </c>
      <c r="X13" s="17"/>
      <c r="Y13" s="17"/>
    </row>
    <row r="14" spans="1:25" ht="27" customHeight="1">
      <c r="A14" s="29" t="s">
        <v>112</v>
      </c>
      <c r="B14" s="29" t="s">
        <v>518</v>
      </c>
      <c r="C14" s="37" t="s">
        <v>510</v>
      </c>
      <c r="D14" s="38">
        <v>863</v>
      </c>
      <c r="E14" s="39" t="s">
        <v>514</v>
      </c>
      <c r="F14" s="40">
        <v>3.02</v>
      </c>
      <c r="G14" s="30">
        <v>0</v>
      </c>
      <c r="H14" s="41">
        <v>0</v>
      </c>
      <c r="I14" s="30">
        <v>0</v>
      </c>
      <c r="J14" s="41">
        <v>0</v>
      </c>
      <c r="K14" s="40">
        <v>0</v>
      </c>
      <c r="L14" s="40">
        <v>0</v>
      </c>
      <c r="M14" s="40">
        <v>0</v>
      </c>
      <c r="N14" s="40">
        <v>0</v>
      </c>
      <c r="O14" s="30">
        <v>0</v>
      </c>
      <c r="P14" s="41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30">
        <v>0</v>
      </c>
      <c r="W14" s="46">
        <v>3.02</v>
      </c>
      <c r="X14" s="17"/>
      <c r="Y14" s="17"/>
    </row>
    <row r="15" spans="1:25" ht="27" customHeight="1">
      <c r="A15" s="17"/>
      <c r="B15" s="17"/>
      <c r="C15" s="17"/>
      <c r="D15" s="17"/>
      <c r="E15" s="17"/>
      <c r="F15" s="17"/>
      <c r="G15" s="17"/>
      <c r="H15" s="31"/>
      <c r="I15" s="17"/>
      <c r="J15" s="17"/>
      <c r="K15" s="31"/>
      <c r="L15" s="17"/>
      <c r="M15" s="17"/>
      <c r="N15" s="17"/>
      <c r="O15" s="17"/>
      <c r="P15" s="17"/>
      <c r="Q15" s="17"/>
      <c r="R15" s="17"/>
      <c r="S15" s="31"/>
      <c r="T15" s="31"/>
      <c r="U15" s="31"/>
      <c r="V15" s="17"/>
      <c r="W15" s="17"/>
      <c r="X15" s="17"/>
      <c r="Y15" s="17"/>
    </row>
    <row r="16" spans="1:25" ht="27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31"/>
      <c r="T16" s="31"/>
      <c r="U16" s="17"/>
      <c r="V16" s="17"/>
      <c r="W16" s="17"/>
      <c r="X16" s="17"/>
      <c r="Y16" s="17"/>
    </row>
    <row r="17" spans="1:25" ht="27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31"/>
      <c r="T17" s="17"/>
      <c r="U17" s="17"/>
      <c r="V17" s="17"/>
      <c r="W17" s="17"/>
      <c r="X17" s="17"/>
      <c r="Y17" s="17"/>
    </row>
    <row r="18" spans="1:25" ht="27" customHeight="1"/>
    <row r="19" spans="1:25" ht="27" customHeight="1"/>
    <row r="20" spans="1:25" ht="27" customHeight="1"/>
    <row r="21" spans="1:25" ht="27" customHeight="1"/>
    <row r="22" spans="1:25" ht="27" customHeight="1"/>
    <row r="23" spans="1:25" ht="27" customHeight="1"/>
    <row r="24" spans="1:25" ht="27" customHeight="1"/>
    <row r="25" spans="1:25" ht="27" customHeight="1"/>
    <row r="26" spans="1:25" ht="27" customHeight="1"/>
    <row r="27" spans="1:25" ht="27" customHeight="1"/>
    <row r="28" spans="1:25" ht="27" customHeight="1"/>
    <row r="29" spans="1:25" ht="27" customHeight="1"/>
    <row r="30" spans="1:25" ht="27" customHeight="1"/>
    <row r="31" spans="1:25" ht="27" customHeight="1"/>
    <row r="32" spans="1:25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</sheetData>
  <mergeCells count="23">
    <mergeCell ref="W4:W6"/>
    <mergeCell ref="Q5:Q6"/>
    <mergeCell ref="R4:R6"/>
    <mergeCell ref="S4:S6"/>
    <mergeCell ref="T4:T6"/>
    <mergeCell ref="U4:U6"/>
    <mergeCell ref="V4:V6"/>
    <mergeCell ref="E4:E6"/>
    <mergeCell ref="F4:F6"/>
    <mergeCell ref="G5:G6"/>
    <mergeCell ref="H5:H6"/>
    <mergeCell ref="O5:O6"/>
    <mergeCell ref="P5:P6"/>
    <mergeCell ref="V1:W1"/>
    <mergeCell ref="A2:W2"/>
    <mergeCell ref="V3:W3"/>
    <mergeCell ref="G4:N4"/>
    <mergeCell ref="O4:Q4"/>
    <mergeCell ref="I5:N5"/>
    <mergeCell ref="A4:A6"/>
    <mergeCell ref="B4:B6"/>
    <mergeCell ref="C4:C6"/>
    <mergeCell ref="D4:D6"/>
  </mergeCells>
  <phoneticPr fontId="0" type="noConversion"/>
  <printOptions horizontalCentered="1"/>
  <pageMargins left="0.19652777777777777" right="0.19652777777777777" top="0.99930555555555556" bottom="0.99930555555555556" header="0.49930555555555556" footer="0.49930555555555556"/>
  <pageSetup paperSize="9" scale="60" orientation="landscape" horizontalDpi="0" verticalDpi="0"/>
  <headerFooter scaleWithDoc="0" alignWithMargins="0">
    <oddFooter>&amp;C第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IJ23"/>
  <sheetViews>
    <sheetView showGridLines="0" showZeros="0" workbookViewId="0"/>
  </sheetViews>
  <sheetFormatPr defaultColWidth="9.1640625" defaultRowHeight="12.75" customHeight="1"/>
  <cols>
    <col min="1" max="1" width="15.83203125" customWidth="1"/>
    <col min="2" max="2" width="17" customWidth="1"/>
    <col min="3" max="3" width="13.5" customWidth="1"/>
    <col min="4" max="4" width="10.6640625" customWidth="1"/>
    <col min="5" max="5" width="15.6640625" customWidth="1"/>
    <col min="6" max="6" width="17.6640625" customWidth="1"/>
    <col min="7" max="7" width="15" customWidth="1"/>
    <col min="8" max="8" width="13.1640625" customWidth="1"/>
    <col min="9" max="9" width="9.83203125" customWidth="1"/>
    <col min="10" max="10" width="15.6640625" customWidth="1"/>
    <col min="11" max="11" width="15.5" customWidth="1"/>
    <col min="12" max="12" width="20.1640625" customWidth="1"/>
    <col min="13" max="244" width="9" customWidth="1"/>
  </cols>
  <sheetData>
    <row r="1" spans="1:244" ht="20.100000000000001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</row>
    <row r="2" spans="1:244" ht="20.100000000000001" customHeight="1">
      <c r="A2" s="18" t="s">
        <v>519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</row>
    <row r="3" spans="1:244" ht="20.100000000000001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 t="s">
        <v>88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</row>
    <row r="4" spans="1:244" ht="33.75" customHeight="1">
      <c r="A4" s="293" t="s">
        <v>90</v>
      </c>
      <c r="B4" s="293" t="s">
        <v>520</v>
      </c>
      <c r="C4" s="293" t="s">
        <v>521</v>
      </c>
      <c r="D4" s="19" t="s">
        <v>522</v>
      </c>
      <c r="E4" s="19"/>
      <c r="F4" s="19"/>
      <c r="G4" s="19"/>
      <c r="H4" s="19"/>
      <c r="I4" s="32"/>
      <c r="J4" s="299" t="s">
        <v>523</v>
      </c>
      <c r="K4" s="299" t="s">
        <v>524</v>
      </c>
      <c r="L4" s="282" t="s">
        <v>525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</row>
    <row r="5" spans="1:244" ht="20.100000000000001" customHeight="1">
      <c r="A5" s="293"/>
      <c r="B5" s="293"/>
      <c r="C5" s="283"/>
      <c r="D5" s="278" t="s">
        <v>91</v>
      </c>
      <c r="E5" s="20" t="s">
        <v>526</v>
      </c>
      <c r="F5" s="21"/>
      <c r="G5" s="21"/>
      <c r="H5" s="21"/>
      <c r="I5" s="282" t="s">
        <v>527</v>
      </c>
      <c r="J5" s="299"/>
      <c r="K5" s="299"/>
      <c r="L5" s="282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</row>
    <row r="6" spans="1:244" ht="38.25" customHeight="1">
      <c r="A6" s="293"/>
      <c r="B6" s="293"/>
      <c r="C6" s="283"/>
      <c r="D6" s="273"/>
      <c r="E6" s="22" t="s">
        <v>99</v>
      </c>
      <c r="F6" s="23" t="s">
        <v>528</v>
      </c>
      <c r="G6" s="23" t="s">
        <v>529</v>
      </c>
      <c r="H6" s="24" t="s">
        <v>530</v>
      </c>
      <c r="I6" s="282"/>
      <c r="J6" s="299"/>
      <c r="K6" s="299"/>
      <c r="L6" s="282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</row>
    <row r="7" spans="1:244" ht="20.100000000000001" customHeight="1">
      <c r="A7" s="25" t="s">
        <v>110</v>
      </c>
      <c r="B7" s="25" t="s">
        <v>110</v>
      </c>
      <c r="C7" s="25" t="s">
        <v>110</v>
      </c>
      <c r="D7" s="26">
        <v>1</v>
      </c>
      <c r="E7" s="27">
        <v>2</v>
      </c>
      <c r="F7" s="27">
        <v>3</v>
      </c>
      <c r="G7" s="28">
        <v>4</v>
      </c>
      <c r="H7" s="27">
        <v>5</v>
      </c>
      <c r="I7" s="25">
        <v>6</v>
      </c>
      <c r="J7" s="25">
        <v>7</v>
      </c>
      <c r="K7" s="25">
        <v>8</v>
      </c>
      <c r="L7" s="25">
        <v>9</v>
      </c>
      <c r="M7" s="17"/>
      <c r="N7" s="17"/>
      <c r="O7" s="31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</row>
    <row r="8" spans="1:244" s="1" customFormat="1" ht="20.100000000000001" customHeight="1">
      <c r="A8" s="29"/>
      <c r="B8" s="29"/>
      <c r="C8" s="29"/>
      <c r="D8" s="30"/>
      <c r="E8" s="30"/>
      <c r="F8" s="30"/>
      <c r="G8" s="30"/>
      <c r="H8" s="30"/>
      <c r="I8" s="33"/>
      <c r="J8" s="34"/>
      <c r="K8" s="34"/>
      <c r="L8" s="34"/>
      <c r="M8" s="35"/>
      <c r="N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</row>
    <row r="9" spans="1:244" ht="20.100000000000001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17"/>
      <c r="N9" s="31"/>
      <c r="O9" s="17"/>
      <c r="P9" s="17"/>
      <c r="Q9" s="31"/>
      <c r="R9" s="31"/>
      <c r="S9" s="31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</row>
    <row r="10" spans="1:244" ht="20.100000000000001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17"/>
      <c r="N10" s="31"/>
      <c r="O10" s="31"/>
      <c r="P10" s="17"/>
      <c r="Q10" s="31"/>
      <c r="R10" s="31"/>
      <c r="S10" s="31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</row>
    <row r="11" spans="1:244" ht="20.100000000000001" customHeight="1">
      <c r="A11" s="31"/>
      <c r="B11" s="31"/>
      <c r="C11" s="31"/>
      <c r="D11" s="31"/>
      <c r="E11" s="31"/>
      <c r="F11" s="31"/>
      <c r="G11" s="31"/>
      <c r="H11" s="17"/>
      <c r="I11" s="17"/>
      <c r="J11" s="31"/>
      <c r="K11" s="31"/>
      <c r="L11" s="31"/>
      <c r="M11" s="17"/>
      <c r="N11" s="17"/>
      <c r="O11" s="31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</row>
    <row r="12" spans="1:244" ht="20.100000000000001" customHeight="1">
      <c r="A12" s="31"/>
      <c r="B12" s="31"/>
      <c r="C12" s="31"/>
      <c r="D12" s="31"/>
      <c r="E12" s="31"/>
      <c r="F12" s="31"/>
      <c r="G12" s="17"/>
      <c r="H12" s="31"/>
      <c r="I12" s="17"/>
      <c r="J12" s="31"/>
      <c r="K12" s="31"/>
      <c r="L12" s="31"/>
      <c r="M12" s="17"/>
      <c r="N12" s="17"/>
      <c r="O12" s="17"/>
      <c r="P12" s="31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</row>
    <row r="13" spans="1:244" ht="20.100000000000001" customHeight="1">
      <c r="A13" s="31"/>
      <c r="B13" s="31"/>
      <c r="C13" s="31"/>
      <c r="D13" s="31"/>
      <c r="E13" s="31"/>
      <c r="F13" s="31"/>
      <c r="G13" s="31"/>
      <c r="H13" s="31"/>
      <c r="I13" s="17"/>
      <c r="J13" s="31"/>
      <c r="K13" s="31"/>
      <c r="L13" s="17"/>
      <c r="M13" s="17"/>
      <c r="N13" s="17"/>
      <c r="O13" s="17"/>
      <c r="P13" s="31"/>
      <c r="Q13" s="31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</row>
    <row r="14" spans="1:244" ht="20.100000000000001" customHeight="1">
      <c r="A14" s="17"/>
      <c r="B14" s="31"/>
      <c r="C14" s="31"/>
      <c r="D14" s="31"/>
      <c r="E14" s="31"/>
      <c r="F14" s="31"/>
      <c r="G14" s="31"/>
      <c r="H14" s="17"/>
      <c r="I14" s="17"/>
      <c r="J14" s="31"/>
      <c r="K14" s="3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</row>
    <row r="15" spans="1:244" ht="20.100000000000001" customHeight="1">
      <c r="A15" s="17"/>
      <c r="B15" s="17"/>
      <c r="C15" s="31"/>
      <c r="D15" s="31"/>
      <c r="E15" s="31"/>
      <c r="F15" s="31"/>
      <c r="G15" s="31"/>
      <c r="H15" s="17"/>
      <c r="I15" s="17"/>
      <c r="J15" s="31"/>
      <c r="K15" s="31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</row>
    <row r="16" spans="1:244" ht="20.100000000000001" customHeight="1">
      <c r="A16" s="17"/>
      <c r="B16" s="17"/>
      <c r="C16" s="17"/>
      <c r="D16" s="31"/>
      <c r="E16" s="17"/>
      <c r="F16" s="31"/>
      <c r="G16" s="31"/>
      <c r="H16" s="17"/>
      <c r="I16" s="31"/>
      <c r="J16" s="31"/>
      <c r="K16" s="3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</row>
    <row r="17" spans="1:244" ht="20.100000000000001" customHeight="1">
      <c r="A17" s="17"/>
      <c r="B17" s="17"/>
      <c r="C17" s="17"/>
      <c r="D17" s="17"/>
      <c r="E17" s="17"/>
      <c r="F17" s="31"/>
      <c r="G17" s="17"/>
      <c r="H17" s="17"/>
      <c r="I17" s="31"/>
      <c r="J17" s="17"/>
      <c r="K17" s="3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</row>
    <row r="18" spans="1:244" ht="20.100000000000001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</row>
    <row r="20" spans="1:244" ht="12.75" customHeight="1">
      <c r="K20" s="3"/>
    </row>
    <row r="21" spans="1:244" ht="20.100000000000001" customHeight="1"/>
    <row r="22" spans="1:244" ht="20.100000000000001" customHeight="1"/>
    <row r="23" spans="1:244" ht="20.100000000000001" customHeight="1"/>
  </sheetData>
  <mergeCells count="8">
    <mergeCell ref="K4:K6"/>
    <mergeCell ref="L4:L6"/>
    <mergeCell ref="A4:A6"/>
    <mergeCell ref="B4:B6"/>
    <mergeCell ref="C4:C6"/>
    <mergeCell ref="D5:D6"/>
    <mergeCell ref="I5:I6"/>
    <mergeCell ref="J4:J6"/>
  </mergeCells>
  <phoneticPr fontId="0" type="noConversion"/>
  <printOptions horizontalCentered="1"/>
  <pageMargins left="0.19685039370078736" right="0.19685039370078736" top="0.7086613985497181" bottom="0.6700787487931138" header="0.51181100484893072" footer="0.45000000262823625"/>
  <pageSetup paperSize="9" scale="60" firstPageNumber="5" orientation="landscape" useFirstPageNumber="1" horizontalDpi="0" verticalDpi="0"/>
  <headerFooter scaleWithDoc="0" alignWithMargins="0">
    <oddFooter>第 &amp;P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IJ25"/>
  <sheetViews>
    <sheetView showGridLines="0" showZeros="0" topLeftCell="A4" workbookViewId="0">
      <selection activeCell="E19" sqref="E19"/>
    </sheetView>
  </sheetViews>
  <sheetFormatPr defaultColWidth="9.1640625" defaultRowHeight="12.75" customHeight="1"/>
  <cols>
    <col min="1" max="1" width="15.83203125" customWidth="1"/>
    <col min="2" max="2" width="17" customWidth="1"/>
    <col min="3" max="3" width="13.5" customWidth="1"/>
    <col min="4" max="4" width="10.6640625" customWidth="1"/>
    <col min="5" max="5" width="15.6640625" customWidth="1"/>
    <col min="6" max="6" width="17.6640625" customWidth="1"/>
    <col min="7" max="7" width="15" customWidth="1"/>
    <col min="8" max="8" width="13.1640625" customWidth="1"/>
    <col min="9" max="9" width="9.83203125" customWidth="1"/>
    <col min="10" max="10" width="15.6640625" customWidth="1"/>
    <col min="11" max="11" width="15.5" customWidth="1"/>
    <col min="12" max="12" width="20.1640625" customWidth="1"/>
    <col min="13" max="244" width="9" customWidth="1"/>
  </cols>
  <sheetData>
    <row r="1" spans="1:244" ht="20.100000000000001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</row>
    <row r="2" spans="1:244" ht="20.100000000000001" customHeight="1">
      <c r="A2" s="18" t="s">
        <v>531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</row>
    <row r="3" spans="1:244" ht="20.100000000000001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 t="s">
        <v>88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</row>
    <row r="4" spans="1:244" ht="33.75" customHeight="1">
      <c r="A4" s="293" t="s">
        <v>90</v>
      </c>
      <c r="B4" s="293" t="s">
        <v>520</v>
      </c>
      <c r="C4" s="293" t="s">
        <v>521</v>
      </c>
      <c r="D4" s="19" t="s">
        <v>522</v>
      </c>
      <c r="E4" s="19"/>
      <c r="F4" s="19"/>
      <c r="G4" s="19"/>
      <c r="H4" s="19"/>
      <c r="I4" s="32"/>
      <c r="J4" s="299" t="s">
        <v>523</v>
      </c>
      <c r="K4" s="299" t="s">
        <v>524</v>
      </c>
      <c r="L4" s="282" t="s">
        <v>525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</row>
    <row r="5" spans="1:244" ht="20.100000000000001" customHeight="1">
      <c r="A5" s="293"/>
      <c r="B5" s="293"/>
      <c r="C5" s="283"/>
      <c r="D5" s="278" t="s">
        <v>91</v>
      </c>
      <c r="E5" s="20" t="s">
        <v>526</v>
      </c>
      <c r="F5" s="21"/>
      <c r="G5" s="21"/>
      <c r="H5" s="21"/>
      <c r="I5" s="282" t="s">
        <v>527</v>
      </c>
      <c r="J5" s="299"/>
      <c r="K5" s="299"/>
      <c r="L5" s="282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</row>
    <row r="6" spans="1:244" ht="38.25" customHeight="1">
      <c r="A6" s="293"/>
      <c r="B6" s="293"/>
      <c r="C6" s="283"/>
      <c r="D6" s="273"/>
      <c r="E6" s="22" t="s">
        <v>99</v>
      </c>
      <c r="F6" s="23" t="s">
        <v>528</v>
      </c>
      <c r="G6" s="23" t="s">
        <v>529</v>
      </c>
      <c r="H6" s="24" t="s">
        <v>530</v>
      </c>
      <c r="I6" s="282"/>
      <c r="J6" s="299"/>
      <c r="K6" s="299"/>
      <c r="L6" s="282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</row>
    <row r="7" spans="1:244" ht="20.100000000000001" customHeight="1">
      <c r="A7" s="25" t="s">
        <v>110</v>
      </c>
      <c r="B7" s="25" t="s">
        <v>110</v>
      </c>
      <c r="C7" s="25" t="s">
        <v>110</v>
      </c>
      <c r="D7" s="26">
        <v>1</v>
      </c>
      <c r="E7" s="27">
        <v>2</v>
      </c>
      <c r="F7" s="27">
        <v>3</v>
      </c>
      <c r="G7" s="28">
        <v>4</v>
      </c>
      <c r="H7" s="27">
        <v>5</v>
      </c>
      <c r="I7" s="25">
        <v>6</v>
      </c>
      <c r="J7" s="25">
        <v>7</v>
      </c>
      <c r="K7" s="25">
        <v>8</v>
      </c>
      <c r="L7" s="25">
        <v>9</v>
      </c>
      <c r="M7" s="17"/>
      <c r="N7" s="17"/>
      <c r="O7" s="31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</row>
    <row r="8" spans="1:244" s="1" customFormat="1" ht="20.100000000000001" customHeight="1">
      <c r="A8" s="29"/>
      <c r="B8" s="29"/>
      <c r="C8" s="29"/>
      <c r="D8" s="30"/>
      <c r="E8" s="30"/>
      <c r="F8" s="30"/>
      <c r="G8" s="30"/>
      <c r="H8" s="30"/>
      <c r="I8" s="33"/>
      <c r="J8" s="34"/>
      <c r="K8" s="34"/>
      <c r="L8" s="34"/>
      <c r="M8" s="35"/>
      <c r="N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</row>
    <row r="9" spans="1:244" ht="20.100000000000001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17"/>
      <c r="N9" s="31"/>
      <c r="O9" s="17"/>
      <c r="P9" s="17"/>
      <c r="Q9" s="31"/>
      <c r="R9" s="31"/>
      <c r="S9" s="31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</row>
    <row r="10" spans="1:244" ht="20.100000000000001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17"/>
      <c r="N10" s="31"/>
      <c r="O10" s="31"/>
      <c r="P10" s="17"/>
      <c r="Q10" s="31"/>
      <c r="R10" s="31"/>
      <c r="S10" s="31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</row>
    <row r="11" spans="1:244" ht="20.100000000000001" customHeight="1">
      <c r="A11" s="31"/>
      <c r="B11" s="31"/>
      <c r="C11" s="31"/>
      <c r="D11" s="31"/>
      <c r="E11" s="31"/>
      <c r="F11" s="31"/>
      <c r="G11" s="31"/>
      <c r="H11" s="17"/>
      <c r="I11" s="17"/>
      <c r="J11" s="31"/>
      <c r="K11" s="31"/>
      <c r="L11" s="31"/>
      <c r="M11" s="17"/>
      <c r="N11" s="17"/>
      <c r="O11" s="31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</row>
    <row r="12" spans="1:244" ht="20.100000000000001" customHeight="1">
      <c r="A12" s="31"/>
      <c r="B12" s="31"/>
      <c r="C12" s="31"/>
      <c r="D12" s="31"/>
      <c r="E12" s="31"/>
      <c r="F12" s="31"/>
      <c r="G12" s="17"/>
      <c r="H12" s="31"/>
      <c r="I12" s="17"/>
      <c r="J12" s="31"/>
      <c r="K12" s="31"/>
      <c r="L12" s="31"/>
      <c r="M12" s="17"/>
      <c r="N12" s="17"/>
      <c r="O12" s="17"/>
      <c r="P12" s="31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</row>
    <row r="13" spans="1:244" ht="20.100000000000001" customHeight="1">
      <c r="A13" s="31"/>
      <c r="B13" s="31"/>
      <c r="C13" s="31"/>
      <c r="D13" s="31"/>
      <c r="E13" s="31"/>
      <c r="F13" s="31"/>
      <c r="G13" s="31"/>
      <c r="H13" s="31"/>
      <c r="I13" s="17"/>
      <c r="J13" s="31"/>
      <c r="K13" s="31"/>
      <c r="L13" s="17"/>
      <c r="M13" s="17"/>
      <c r="N13" s="17"/>
      <c r="O13" s="17"/>
      <c r="P13" s="31"/>
      <c r="Q13" s="31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</row>
    <row r="14" spans="1:244" ht="20.100000000000001" customHeight="1">
      <c r="A14" s="17"/>
      <c r="B14" s="31"/>
      <c r="C14" s="31"/>
      <c r="D14" s="31"/>
      <c r="E14" s="31"/>
      <c r="F14" s="31"/>
      <c r="G14" s="31"/>
      <c r="H14" s="17"/>
      <c r="I14" s="17"/>
      <c r="J14" s="31"/>
      <c r="K14" s="3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</row>
    <row r="15" spans="1:244" ht="20.100000000000001" customHeight="1">
      <c r="A15" s="17"/>
      <c r="B15" s="17"/>
      <c r="C15" s="31"/>
      <c r="D15" s="31"/>
      <c r="E15" s="31"/>
      <c r="F15" s="31"/>
      <c r="G15" s="31"/>
      <c r="H15" s="17"/>
      <c r="I15" s="17"/>
      <c r="J15" s="31"/>
      <c r="K15" s="31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</row>
    <row r="16" spans="1:244" ht="20.100000000000001" customHeight="1">
      <c r="A16" s="17"/>
      <c r="B16" s="17"/>
      <c r="C16" s="17"/>
      <c r="D16" s="31"/>
      <c r="E16" s="17"/>
      <c r="F16" s="31"/>
      <c r="G16" s="31"/>
      <c r="H16" s="17"/>
      <c r="I16" s="31"/>
      <c r="J16" s="31"/>
      <c r="K16" s="3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</row>
    <row r="17" spans="1:244" ht="20.100000000000001" customHeight="1">
      <c r="A17" s="17"/>
      <c r="B17" s="17"/>
      <c r="C17" s="17"/>
      <c r="D17" s="17"/>
      <c r="E17" s="17"/>
      <c r="F17" s="31"/>
      <c r="G17" s="17"/>
      <c r="H17" s="17"/>
      <c r="I17" s="31"/>
      <c r="J17" s="17"/>
      <c r="K17" s="3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</row>
    <row r="18" spans="1:244" ht="20.100000000000001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</row>
    <row r="20" spans="1:244" ht="12.75" customHeight="1">
      <c r="K20" s="3"/>
    </row>
    <row r="21" spans="1:244" ht="20.100000000000001" customHeight="1"/>
    <row r="22" spans="1:244" ht="20.100000000000001" customHeight="1"/>
    <row r="23" spans="1:244" ht="20.100000000000001" customHeight="1"/>
    <row r="24" spans="1:244" ht="20.100000000000001" customHeight="1"/>
    <row r="25" spans="1:244" ht="20.100000000000001" customHeight="1"/>
  </sheetData>
  <mergeCells count="8">
    <mergeCell ref="K4:K6"/>
    <mergeCell ref="L4:L6"/>
    <mergeCell ref="A4:A6"/>
    <mergeCell ref="B4:B6"/>
    <mergeCell ref="C4:C6"/>
    <mergeCell ref="D5:D6"/>
    <mergeCell ref="I5:I6"/>
    <mergeCell ref="J4:J6"/>
  </mergeCells>
  <phoneticPr fontId="0" type="noConversion"/>
  <printOptions horizontalCentered="1"/>
  <pageMargins left="0.19685039370078736" right="0.19685039370078736" top="0.7086613985497181" bottom="0.6700787487931138" header="0.51181100484893072" footer="0.45000000262823625"/>
  <pageSetup paperSize="9" scale="60" firstPageNumber="5" orientation="landscape" useFirstPageNumber="1" horizontalDpi="0" verticalDpi="0"/>
  <headerFooter scaleWithDoc="0" alignWithMargins="0">
    <oddFooter>第 &amp;P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S24"/>
  <sheetViews>
    <sheetView showGridLines="0" showZeros="0" workbookViewId="0">
      <selection activeCell="N18" sqref="N18"/>
    </sheetView>
  </sheetViews>
  <sheetFormatPr defaultColWidth="9.1640625" defaultRowHeight="12.75" customHeight="1"/>
  <cols>
    <col min="1" max="1" width="13.1640625" customWidth="1"/>
    <col min="2" max="2" width="23.5" customWidth="1"/>
    <col min="3" max="3" width="11.5" customWidth="1"/>
    <col min="4" max="5" width="9.1640625" customWidth="1"/>
    <col min="6" max="6" width="10" customWidth="1"/>
    <col min="7" max="8" width="12.1640625" customWidth="1"/>
    <col min="9" max="9" width="11" customWidth="1"/>
    <col min="10" max="10" width="13.83203125" customWidth="1"/>
    <col min="11" max="11" width="14.83203125" customWidth="1"/>
    <col min="12" max="12" width="13" customWidth="1"/>
    <col min="13" max="13" width="11.83203125" customWidth="1"/>
    <col min="14" max="16" width="12.1640625" customWidth="1"/>
    <col min="17" max="17" width="11.1640625" customWidth="1"/>
    <col min="18" max="18" width="11" customWidth="1"/>
    <col min="19" max="19" width="11.5" customWidth="1"/>
  </cols>
  <sheetData>
    <row r="1" spans="1:19" ht="22.5" customHeight="1">
      <c r="A1" s="2"/>
      <c r="S1" s="16" t="s">
        <v>532</v>
      </c>
    </row>
    <row r="2" spans="1:19" ht="30.75" customHeight="1">
      <c r="A2" s="295" t="s">
        <v>533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</row>
    <row r="3" spans="1:19" s="1" customFormat="1" ht="21" customHeight="1">
      <c r="A3" s="3" t="s">
        <v>534</v>
      </c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 s="3"/>
    </row>
    <row r="4" spans="1:19" ht="33.75" customHeight="1">
      <c r="A4" s="282" t="s">
        <v>89</v>
      </c>
      <c r="B4" s="268" t="s">
        <v>90</v>
      </c>
      <c r="C4" s="329" t="s">
        <v>535</v>
      </c>
      <c r="D4" s="330"/>
      <c r="E4" s="330"/>
      <c r="F4" s="331"/>
      <c r="G4" s="283" t="s">
        <v>536</v>
      </c>
      <c r="H4" s="283"/>
      <c r="I4" s="283"/>
      <c r="J4" s="293"/>
      <c r="K4" s="283" t="s">
        <v>537</v>
      </c>
      <c r="L4" s="283"/>
      <c r="M4" s="283"/>
      <c r="N4" s="283"/>
      <c r="O4" s="283"/>
      <c r="P4" s="283"/>
      <c r="Q4" s="283"/>
      <c r="R4" s="283"/>
      <c r="S4" s="283"/>
    </row>
    <row r="5" spans="1:19" ht="27" customHeight="1">
      <c r="A5" s="282"/>
      <c r="B5" s="268"/>
      <c r="C5" s="300" t="s">
        <v>91</v>
      </c>
      <c r="D5" s="282" t="s">
        <v>538</v>
      </c>
      <c r="E5" s="282" t="s">
        <v>539</v>
      </c>
      <c r="F5" s="268" t="s">
        <v>540</v>
      </c>
      <c r="G5" s="303" t="s">
        <v>91</v>
      </c>
      <c r="H5" s="302" t="s">
        <v>541</v>
      </c>
      <c r="I5" s="302" t="s">
        <v>542</v>
      </c>
      <c r="J5" s="301" t="s">
        <v>543</v>
      </c>
      <c r="K5" s="303" t="s">
        <v>544</v>
      </c>
      <c r="L5" s="332" t="s">
        <v>545</v>
      </c>
      <c r="M5" s="332"/>
      <c r="N5" s="332"/>
      <c r="O5" s="332"/>
      <c r="P5" s="332"/>
      <c r="Q5" s="332"/>
      <c r="R5" s="332"/>
      <c r="S5" s="332"/>
    </row>
    <row r="6" spans="1:19" ht="20.25" customHeight="1">
      <c r="A6" s="282"/>
      <c r="B6" s="268"/>
      <c r="C6" s="300"/>
      <c r="D6" s="282"/>
      <c r="E6" s="282"/>
      <c r="F6" s="268"/>
      <c r="G6" s="300"/>
      <c r="H6" s="282"/>
      <c r="I6" s="282"/>
      <c r="J6" s="268"/>
      <c r="K6" s="269"/>
      <c r="L6" s="12" t="s">
        <v>546</v>
      </c>
      <c r="M6" s="13" t="s">
        <v>547</v>
      </c>
      <c r="N6" s="13" t="s">
        <v>548</v>
      </c>
      <c r="O6" s="13" t="s">
        <v>549</v>
      </c>
      <c r="P6" s="13" t="s">
        <v>550</v>
      </c>
      <c r="Q6" s="13" t="s">
        <v>551</v>
      </c>
      <c r="R6" s="13" t="s">
        <v>552</v>
      </c>
      <c r="S6" s="13" t="s">
        <v>553</v>
      </c>
    </row>
    <row r="7" spans="1:19" ht="24.75" customHeight="1">
      <c r="A7" s="5" t="s">
        <v>554</v>
      </c>
      <c r="B7" s="5" t="s">
        <v>110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8</v>
      </c>
      <c r="J7" s="5">
        <v>9</v>
      </c>
      <c r="K7" s="5">
        <v>10</v>
      </c>
      <c r="L7" s="14">
        <v>11</v>
      </c>
      <c r="M7" s="14">
        <v>12</v>
      </c>
      <c r="N7" s="14">
        <v>13</v>
      </c>
      <c r="O7" s="14">
        <v>14</v>
      </c>
      <c r="P7" s="14">
        <v>15</v>
      </c>
      <c r="Q7" s="14">
        <v>16</v>
      </c>
      <c r="R7" s="14">
        <v>17</v>
      </c>
      <c r="S7" s="14">
        <v>18</v>
      </c>
    </row>
    <row r="8" spans="1:19" s="1" customFormat="1" ht="21" customHeight="1">
      <c r="A8" s="6" t="s">
        <v>111</v>
      </c>
      <c r="B8" s="6" t="s">
        <v>112</v>
      </c>
      <c r="C8" s="7">
        <v>21</v>
      </c>
      <c r="D8" s="7">
        <v>0</v>
      </c>
      <c r="E8" s="7">
        <v>0</v>
      </c>
      <c r="F8" s="7">
        <v>21</v>
      </c>
      <c r="G8" s="8">
        <v>52</v>
      </c>
      <c r="H8" s="9">
        <v>21</v>
      </c>
      <c r="I8" s="7">
        <v>0</v>
      </c>
      <c r="J8" s="7">
        <v>31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8">
        <v>0</v>
      </c>
    </row>
    <row r="9" spans="1:19" ht="2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5"/>
      <c r="O9" s="3"/>
      <c r="P9" s="3"/>
      <c r="Q9" s="3"/>
      <c r="R9" s="3"/>
      <c r="S9" s="3"/>
    </row>
    <row r="10" spans="1:19" ht="21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R10" s="3"/>
      <c r="S10" s="3"/>
    </row>
    <row r="11" spans="1:19" ht="21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N11" s="3"/>
      <c r="O11" s="3"/>
      <c r="P11" s="3"/>
      <c r="R11" s="3"/>
      <c r="S11" s="3"/>
    </row>
    <row r="12" spans="1:19" ht="21" customHeight="1">
      <c r="B12" s="3"/>
      <c r="C12" s="3"/>
      <c r="D12" s="3"/>
      <c r="E12" s="3"/>
      <c r="G12" s="3"/>
      <c r="H12" s="3"/>
      <c r="I12" s="3"/>
      <c r="J12" s="3"/>
      <c r="K12" s="3"/>
      <c r="L12" s="3"/>
      <c r="N12" s="3"/>
      <c r="O12" s="3"/>
      <c r="P12" s="3"/>
      <c r="R12" s="3"/>
      <c r="S12" s="3"/>
    </row>
    <row r="13" spans="1:19" ht="21" customHeight="1">
      <c r="B13" s="3"/>
      <c r="C13" s="3"/>
      <c r="D13" s="3"/>
      <c r="K13" s="3"/>
      <c r="N13" s="3"/>
      <c r="O13" s="3"/>
      <c r="P13" s="3"/>
      <c r="Q13" s="3"/>
      <c r="R13" s="3"/>
    </row>
    <row r="14" spans="1:19" ht="21" customHeight="1">
      <c r="B14" s="3"/>
      <c r="K14" s="3"/>
      <c r="M14" s="3"/>
      <c r="N14" s="3"/>
      <c r="O14" s="3"/>
      <c r="Q14" s="3"/>
      <c r="R14" s="3"/>
    </row>
    <row r="15" spans="1:19" ht="21" customHeight="1">
      <c r="B15" s="3"/>
      <c r="C15" s="3"/>
      <c r="K15" s="3"/>
      <c r="L15" s="3"/>
      <c r="M15" s="3"/>
      <c r="N15" s="3"/>
      <c r="O15" s="3"/>
      <c r="Q15" s="3"/>
      <c r="R15" s="3"/>
    </row>
    <row r="16" spans="1:19" ht="21" customHeight="1">
      <c r="B16" s="3"/>
      <c r="C16" s="3"/>
      <c r="K16" s="3"/>
      <c r="L16" s="3"/>
      <c r="M16" s="3"/>
      <c r="N16" s="3"/>
      <c r="O16" s="3"/>
      <c r="P16" s="3"/>
      <c r="Q16" s="3"/>
    </row>
    <row r="17" spans="3:17" ht="21" customHeight="1">
      <c r="C17" s="3"/>
      <c r="D17" s="3"/>
      <c r="K17" s="3"/>
      <c r="L17" s="3"/>
      <c r="M17" s="3"/>
      <c r="O17" s="3"/>
      <c r="P17" s="3"/>
      <c r="Q17" s="3"/>
    </row>
    <row r="18" spans="3:17" ht="21" customHeight="1">
      <c r="D18" s="3"/>
      <c r="L18" s="3"/>
      <c r="M18" s="3"/>
      <c r="O18" s="3"/>
      <c r="P18" s="3"/>
      <c r="Q18" s="3"/>
    </row>
    <row r="19" spans="3:17" ht="21" customHeight="1">
      <c r="G19" s="3"/>
      <c r="L19" s="3"/>
      <c r="N19" s="3"/>
      <c r="O19" s="3"/>
      <c r="P19" s="3"/>
    </row>
    <row r="20" spans="3:17" ht="21" customHeight="1">
      <c r="D20" s="3"/>
      <c r="L20" s="3"/>
      <c r="M20" s="3"/>
      <c r="N20" s="3"/>
    </row>
    <row r="21" spans="3:17" ht="21" customHeight="1">
      <c r="K21" s="3"/>
      <c r="M21" s="3"/>
      <c r="N21" s="3"/>
    </row>
    <row r="22" spans="3:17" ht="21" customHeight="1">
      <c r="L22" s="3"/>
      <c r="N22" s="3"/>
    </row>
    <row r="23" spans="3:17" ht="21" customHeight="1">
      <c r="L23" s="3"/>
      <c r="N23" s="3"/>
    </row>
    <row r="24" spans="3:17" ht="21" customHeight="1">
      <c r="M24" s="3"/>
      <c r="N24" s="3"/>
    </row>
  </sheetData>
  <mergeCells count="16">
    <mergeCell ref="F5:F6"/>
    <mergeCell ref="G5:G6"/>
    <mergeCell ref="H5:H6"/>
    <mergeCell ref="I5:I6"/>
    <mergeCell ref="J5:J6"/>
    <mergeCell ref="K5:K6"/>
    <mergeCell ref="A2:S2"/>
    <mergeCell ref="C4:F4"/>
    <mergeCell ref="G4:J4"/>
    <mergeCell ref="K4:S4"/>
    <mergeCell ref="L5:S5"/>
    <mergeCell ref="A4:A6"/>
    <mergeCell ref="B4:B6"/>
    <mergeCell ref="C5:C6"/>
    <mergeCell ref="D5:D6"/>
    <mergeCell ref="E5:E6"/>
  </mergeCells>
  <phoneticPr fontId="0" type="noConversion"/>
  <printOptions horizontalCentered="1"/>
  <pageMargins left="0.19653542773930105" right="0.19653542773930105" top="0.99921264047697755" bottom="0.99921264047697755" header="0.49921260105343312" footer="0.49921260105343312"/>
  <pageSetup paperSize="9" scale="70" orientation="landscape" horizontalDpi="4294967293"/>
  <headerFooter scaleWithDoc="0" alignWithMargins="0">
    <oddFooter>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4"/>
  <sheetViews>
    <sheetView zoomScaleSheetLayoutView="100" workbookViewId="0">
      <selection activeCell="J33" sqref="J33"/>
    </sheetView>
  </sheetViews>
  <sheetFormatPr defaultColWidth="9.1640625" defaultRowHeight="12.75" customHeight="1"/>
  <cols>
    <col min="1" max="1" width="4.83203125" customWidth="1"/>
    <col min="2" max="2" width="4.6640625" customWidth="1"/>
    <col min="3" max="3" width="5.5" customWidth="1"/>
    <col min="4" max="4" width="9.1640625" customWidth="1"/>
    <col min="5" max="5" width="25" customWidth="1"/>
    <col min="6" max="6" width="12.6640625" customWidth="1"/>
    <col min="7" max="7" width="13.5" customWidth="1"/>
    <col min="8" max="8" width="10.33203125" customWidth="1"/>
    <col min="9" max="25" width="9.83203125" customWidth="1"/>
  </cols>
  <sheetData>
    <row r="1" spans="1:27" ht="20.100000000000001" customHeight="1">
      <c r="A1" s="18" t="s">
        <v>113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3"/>
      <c r="AA1" s="3"/>
    </row>
    <row r="2" spans="1:27" ht="20.100000000000001" customHeight="1">
      <c r="A2" s="3" t="s">
        <v>2</v>
      </c>
      <c r="B2" s="201"/>
      <c r="C2" s="202"/>
      <c r="D2" s="203"/>
      <c r="E2" s="203"/>
      <c r="F2" s="203"/>
      <c r="G2" s="203"/>
      <c r="H2" s="203"/>
      <c r="I2" s="203"/>
      <c r="J2" s="203"/>
      <c r="K2" s="203"/>
      <c r="L2" s="203"/>
      <c r="O2" s="203"/>
      <c r="Q2" s="203"/>
      <c r="R2" s="203"/>
      <c r="W2" s="271" t="s">
        <v>88</v>
      </c>
      <c r="X2" s="271"/>
    </row>
    <row r="3" spans="1:27" ht="30" customHeight="1">
      <c r="A3" s="274" t="s">
        <v>114</v>
      </c>
      <c r="B3" s="274"/>
      <c r="C3" s="274"/>
      <c r="D3" s="273" t="s">
        <v>89</v>
      </c>
      <c r="E3" s="273" t="s">
        <v>115</v>
      </c>
      <c r="F3" s="273" t="s">
        <v>116</v>
      </c>
      <c r="G3" s="273" t="s">
        <v>117</v>
      </c>
      <c r="H3" s="273" t="s">
        <v>91</v>
      </c>
      <c r="I3" s="273" t="s">
        <v>92</v>
      </c>
      <c r="J3" s="273"/>
      <c r="K3" s="273"/>
      <c r="L3" s="273"/>
      <c r="M3" s="273"/>
      <c r="N3" s="273"/>
      <c r="O3" s="273"/>
      <c r="P3" s="273"/>
      <c r="Q3" s="273"/>
      <c r="R3" s="276" t="s">
        <v>93</v>
      </c>
      <c r="S3" s="276"/>
      <c r="T3" s="277"/>
      <c r="U3" s="282" t="s">
        <v>94</v>
      </c>
      <c r="V3" s="283" t="s">
        <v>95</v>
      </c>
      <c r="W3" s="283" t="s">
        <v>96</v>
      </c>
      <c r="X3" s="284" t="s">
        <v>97</v>
      </c>
      <c r="Y3" s="284" t="s">
        <v>98</v>
      </c>
      <c r="Z3" s="3"/>
      <c r="AA3" s="3"/>
    </row>
    <row r="4" spans="1:27" ht="21.75" customHeight="1">
      <c r="A4" s="274"/>
      <c r="B4" s="274"/>
      <c r="C4" s="274"/>
      <c r="D4" s="273"/>
      <c r="E4" s="273"/>
      <c r="F4" s="273"/>
      <c r="G4" s="273"/>
      <c r="H4" s="273"/>
      <c r="I4" s="273" t="s">
        <v>99</v>
      </c>
      <c r="J4" s="273" t="s">
        <v>100</v>
      </c>
      <c r="K4" s="273" t="s">
        <v>101</v>
      </c>
      <c r="L4" s="273"/>
      <c r="M4" s="273"/>
      <c r="N4" s="273"/>
      <c r="O4" s="273"/>
      <c r="P4" s="273"/>
      <c r="Q4" s="273"/>
      <c r="R4" s="281" t="s">
        <v>99</v>
      </c>
      <c r="S4" s="282" t="s">
        <v>102</v>
      </c>
      <c r="T4" s="278" t="s">
        <v>103</v>
      </c>
      <c r="U4" s="282"/>
      <c r="V4" s="283"/>
      <c r="W4" s="283"/>
      <c r="X4" s="273"/>
      <c r="Y4" s="273"/>
      <c r="Z4" s="3"/>
      <c r="AA4" s="3"/>
    </row>
    <row r="5" spans="1:27" ht="42" customHeight="1">
      <c r="A5" s="204" t="s">
        <v>118</v>
      </c>
      <c r="B5" s="204" t="s">
        <v>119</v>
      </c>
      <c r="C5" s="204" t="s">
        <v>120</v>
      </c>
      <c r="D5" s="273"/>
      <c r="E5" s="273"/>
      <c r="F5" s="273"/>
      <c r="G5" s="273"/>
      <c r="H5" s="273"/>
      <c r="I5" s="273"/>
      <c r="J5" s="273"/>
      <c r="K5" s="209" t="s">
        <v>99</v>
      </c>
      <c r="L5" s="209" t="s">
        <v>104</v>
      </c>
      <c r="M5" s="209" t="s">
        <v>105</v>
      </c>
      <c r="N5" s="86" t="s">
        <v>106</v>
      </c>
      <c r="O5" s="86" t="s">
        <v>107</v>
      </c>
      <c r="P5" s="86" t="s">
        <v>108</v>
      </c>
      <c r="Q5" s="86" t="s">
        <v>109</v>
      </c>
      <c r="R5" s="281"/>
      <c r="S5" s="282"/>
      <c r="T5" s="278"/>
      <c r="U5" s="282"/>
      <c r="V5" s="283"/>
      <c r="W5" s="283"/>
      <c r="X5" s="273"/>
      <c r="Y5" s="273"/>
      <c r="Z5" s="3"/>
      <c r="AA5" s="3"/>
    </row>
    <row r="6" spans="1:27" ht="20.100000000000001" customHeight="1">
      <c r="A6" s="5" t="s">
        <v>110</v>
      </c>
      <c r="B6" s="163" t="s">
        <v>110</v>
      </c>
      <c r="C6" s="163" t="s">
        <v>110</v>
      </c>
      <c r="D6" s="14" t="s">
        <v>110</v>
      </c>
      <c r="E6" s="113" t="s">
        <v>110</v>
      </c>
      <c r="F6" s="113"/>
      <c r="G6" s="113"/>
      <c r="H6" s="205" t="s">
        <v>110</v>
      </c>
      <c r="I6" s="92">
        <v>1</v>
      </c>
      <c r="J6" s="92">
        <v>2</v>
      </c>
      <c r="K6" s="92">
        <v>3</v>
      </c>
      <c r="L6" s="92">
        <v>4</v>
      </c>
      <c r="M6" s="92">
        <v>5</v>
      </c>
      <c r="N6" s="92">
        <v>6</v>
      </c>
      <c r="O6" s="92">
        <v>7</v>
      </c>
      <c r="P6" s="92">
        <v>8</v>
      </c>
      <c r="Q6" s="92">
        <v>9</v>
      </c>
      <c r="R6" s="210">
        <v>10</v>
      </c>
      <c r="S6" s="210">
        <v>11</v>
      </c>
      <c r="T6" s="100">
        <v>12</v>
      </c>
      <c r="U6" s="210">
        <v>13</v>
      </c>
      <c r="V6" s="211">
        <v>14</v>
      </c>
      <c r="W6" s="211">
        <v>15</v>
      </c>
      <c r="X6" s="211">
        <v>16</v>
      </c>
      <c r="Y6" s="211">
        <v>17</v>
      </c>
      <c r="Z6" s="3"/>
      <c r="AA6" s="3"/>
    </row>
    <row r="7" spans="1:27" s="1" customFormat="1" ht="21.95" customHeight="1">
      <c r="A7" s="6"/>
      <c r="B7" s="6"/>
      <c r="C7" s="6"/>
      <c r="D7" s="154"/>
      <c r="E7" s="150" t="s">
        <v>91</v>
      </c>
      <c r="F7" s="37"/>
      <c r="G7" s="206"/>
      <c r="H7" s="41">
        <v>752.8</v>
      </c>
      <c r="I7" s="40">
        <v>343.15</v>
      </c>
      <c r="J7" s="40">
        <v>343.15</v>
      </c>
      <c r="K7" s="30"/>
      <c r="L7" s="41"/>
      <c r="M7" s="40"/>
      <c r="N7" s="40"/>
      <c r="O7" s="40"/>
      <c r="P7" s="40"/>
      <c r="Q7" s="30"/>
      <c r="R7" s="65"/>
      <c r="S7" s="66"/>
      <c r="T7" s="40"/>
      <c r="U7" s="66"/>
      <c r="V7" s="40"/>
      <c r="W7" s="40"/>
      <c r="X7" s="30"/>
      <c r="Y7" s="46">
        <v>409.65</v>
      </c>
      <c r="Z7" s="212"/>
    </row>
    <row r="8" spans="1:27" ht="21.95" customHeight="1">
      <c r="A8" s="6"/>
      <c r="B8" s="6"/>
      <c r="C8" s="6"/>
      <c r="D8" s="154" t="s">
        <v>111</v>
      </c>
      <c r="E8" s="150" t="s">
        <v>112</v>
      </c>
      <c r="F8" s="37"/>
      <c r="G8" s="206"/>
      <c r="H8" s="41">
        <v>752.8</v>
      </c>
      <c r="I8" s="40">
        <v>343.15</v>
      </c>
      <c r="J8" s="40">
        <v>343.15</v>
      </c>
      <c r="K8" s="30"/>
      <c r="L8" s="41"/>
      <c r="M8" s="40"/>
      <c r="N8" s="40"/>
      <c r="O8" s="40"/>
      <c r="P8" s="40"/>
      <c r="Q8" s="30"/>
      <c r="R8" s="65"/>
      <c r="S8" s="66"/>
      <c r="T8" s="40"/>
      <c r="U8" s="66"/>
      <c r="V8" s="40"/>
      <c r="W8" s="40"/>
      <c r="X8" s="30"/>
      <c r="Y8" s="46">
        <v>409.65</v>
      </c>
      <c r="Z8" s="213"/>
      <c r="AA8" s="3"/>
    </row>
    <row r="9" spans="1:27" ht="21.95" customHeight="1">
      <c r="A9" s="39" t="s">
        <v>121</v>
      </c>
      <c r="B9" s="39"/>
      <c r="C9" s="133"/>
      <c r="D9" s="154" t="s">
        <v>111</v>
      </c>
      <c r="E9" s="151" t="s">
        <v>122</v>
      </c>
      <c r="F9" s="37"/>
      <c r="G9" s="206"/>
      <c r="H9" s="41">
        <v>24.18</v>
      </c>
      <c r="I9" s="40">
        <v>24.18</v>
      </c>
      <c r="J9" s="40">
        <v>24.18</v>
      </c>
      <c r="K9" s="30"/>
      <c r="L9" s="41"/>
      <c r="M9" s="40"/>
      <c r="N9" s="40"/>
      <c r="O9" s="40"/>
      <c r="P9" s="40"/>
      <c r="Q9" s="30"/>
      <c r="R9" s="65"/>
      <c r="S9" s="66"/>
      <c r="T9" s="40"/>
      <c r="U9" s="66"/>
      <c r="V9" s="40"/>
      <c r="W9" s="40"/>
      <c r="X9" s="30"/>
      <c r="Y9" s="46"/>
      <c r="Z9" s="213"/>
      <c r="AA9" s="3"/>
    </row>
    <row r="10" spans="1:27" ht="21.95" customHeight="1">
      <c r="A10" s="39" t="s">
        <v>121</v>
      </c>
      <c r="B10" s="39" t="s">
        <v>123</v>
      </c>
      <c r="C10" s="133"/>
      <c r="D10" s="154" t="s">
        <v>111</v>
      </c>
      <c r="E10" s="151" t="s">
        <v>124</v>
      </c>
      <c r="F10" s="37"/>
      <c r="G10" s="206"/>
      <c r="H10" s="41">
        <v>24.18</v>
      </c>
      <c r="I10" s="40">
        <v>24.18</v>
      </c>
      <c r="J10" s="40">
        <v>24.18</v>
      </c>
      <c r="K10" s="30"/>
      <c r="L10" s="41"/>
      <c r="M10" s="40"/>
      <c r="N10" s="40"/>
      <c r="O10" s="40"/>
      <c r="P10" s="40"/>
      <c r="Q10" s="30"/>
      <c r="R10" s="65"/>
      <c r="S10" s="66"/>
      <c r="T10" s="40"/>
      <c r="U10" s="66"/>
      <c r="V10" s="40"/>
      <c r="W10" s="40"/>
      <c r="X10" s="30"/>
      <c r="Y10" s="46"/>
      <c r="Z10" s="213"/>
      <c r="AA10" s="3"/>
    </row>
    <row r="11" spans="1:27" ht="21.95" customHeight="1">
      <c r="A11" s="6" t="s">
        <v>121</v>
      </c>
      <c r="B11" s="6" t="s">
        <v>123</v>
      </c>
      <c r="C11" s="6" t="s">
        <v>123</v>
      </c>
      <c r="D11" s="154" t="s">
        <v>111</v>
      </c>
      <c r="E11" s="150" t="s">
        <v>125</v>
      </c>
      <c r="F11" s="37" t="s">
        <v>126</v>
      </c>
      <c r="G11" s="206" t="s">
        <v>127</v>
      </c>
      <c r="H11" s="41">
        <v>24.18</v>
      </c>
      <c r="I11" s="40">
        <v>24.18</v>
      </c>
      <c r="J11" s="40">
        <v>24.18</v>
      </c>
      <c r="K11" s="30"/>
      <c r="L11" s="41"/>
      <c r="M11" s="40"/>
      <c r="N11" s="40"/>
      <c r="O11" s="40"/>
      <c r="P11" s="40"/>
      <c r="Q11" s="30"/>
      <c r="R11" s="65"/>
      <c r="S11" s="66"/>
      <c r="T11" s="40"/>
      <c r="U11" s="66"/>
      <c r="V11" s="40"/>
      <c r="W11" s="40"/>
      <c r="X11" s="30"/>
      <c r="Y11" s="46">
        <v>0</v>
      </c>
      <c r="Z11" s="3"/>
      <c r="AA11" s="3"/>
    </row>
    <row r="12" spans="1:27" ht="21.95" customHeight="1">
      <c r="A12" s="39" t="s">
        <v>128</v>
      </c>
      <c r="B12" s="39"/>
      <c r="C12" s="133"/>
      <c r="D12" s="154" t="s">
        <v>111</v>
      </c>
      <c r="E12" s="151" t="s">
        <v>129</v>
      </c>
      <c r="F12" s="37"/>
      <c r="G12" s="206"/>
      <c r="H12" s="41">
        <v>4.8</v>
      </c>
      <c r="I12" s="40">
        <v>4.8</v>
      </c>
      <c r="J12" s="40">
        <v>4.8</v>
      </c>
      <c r="K12" s="30"/>
      <c r="L12" s="41"/>
      <c r="M12" s="40"/>
      <c r="N12" s="40"/>
      <c r="O12" s="40"/>
      <c r="P12" s="40"/>
      <c r="Q12" s="30"/>
      <c r="R12" s="65"/>
      <c r="S12" s="66"/>
      <c r="T12" s="40"/>
      <c r="U12" s="66"/>
      <c r="V12" s="40"/>
      <c r="W12" s="40"/>
      <c r="X12" s="30"/>
      <c r="Y12" s="46"/>
      <c r="Z12" s="3"/>
      <c r="AA12" s="3"/>
    </row>
    <row r="13" spans="1:27" ht="21.95" customHeight="1">
      <c r="A13" s="39" t="s">
        <v>128</v>
      </c>
      <c r="B13" s="39" t="s">
        <v>130</v>
      </c>
      <c r="C13" s="133"/>
      <c r="D13" s="154" t="s">
        <v>111</v>
      </c>
      <c r="E13" s="207" t="s">
        <v>131</v>
      </c>
      <c r="F13" s="37"/>
      <c r="G13" s="206"/>
      <c r="H13" s="41">
        <v>4.8</v>
      </c>
      <c r="I13" s="40">
        <v>4.8</v>
      </c>
      <c r="J13" s="40">
        <v>4.8</v>
      </c>
      <c r="K13" s="30"/>
      <c r="L13" s="41"/>
      <c r="M13" s="40"/>
      <c r="N13" s="40"/>
      <c r="O13" s="40"/>
      <c r="P13" s="40"/>
      <c r="Q13" s="30"/>
      <c r="R13" s="65"/>
      <c r="S13" s="66"/>
      <c r="T13" s="40"/>
      <c r="U13" s="66"/>
      <c r="V13" s="40"/>
      <c r="W13" s="40"/>
      <c r="X13" s="30"/>
      <c r="Y13" s="46"/>
      <c r="Z13" s="3"/>
      <c r="AA13" s="3"/>
    </row>
    <row r="14" spans="1:27" ht="21.95" customHeight="1">
      <c r="A14" s="6" t="s">
        <v>128</v>
      </c>
      <c r="B14" s="6" t="s">
        <v>130</v>
      </c>
      <c r="C14" s="6" t="s">
        <v>132</v>
      </c>
      <c r="D14" s="154" t="s">
        <v>111</v>
      </c>
      <c r="E14" s="150" t="s">
        <v>133</v>
      </c>
      <c r="F14" s="37" t="s">
        <v>134</v>
      </c>
      <c r="G14" s="206" t="s">
        <v>127</v>
      </c>
      <c r="H14" s="156">
        <v>4.8</v>
      </c>
      <c r="I14" s="157">
        <v>4.8</v>
      </c>
      <c r="J14" s="157">
        <v>4.8</v>
      </c>
      <c r="K14" s="152"/>
      <c r="L14" s="156"/>
      <c r="M14" s="157"/>
      <c r="N14" s="157"/>
      <c r="O14" s="157"/>
      <c r="P14" s="157"/>
      <c r="Q14" s="30"/>
      <c r="R14" s="65"/>
      <c r="S14" s="66"/>
      <c r="T14" s="40"/>
      <c r="U14" s="66"/>
      <c r="V14" s="40"/>
      <c r="W14" s="40"/>
      <c r="X14" s="30"/>
      <c r="Y14" s="214">
        <v>0</v>
      </c>
    </row>
    <row r="15" spans="1:27" ht="21.95" customHeight="1">
      <c r="A15" s="39" t="s">
        <v>135</v>
      </c>
      <c r="B15" s="39"/>
      <c r="C15" s="133"/>
      <c r="D15" s="154" t="s">
        <v>111</v>
      </c>
      <c r="E15" s="151" t="s">
        <v>136</v>
      </c>
      <c r="F15" s="37"/>
      <c r="G15" s="206"/>
      <c r="H15" s="208">
        <v>689.3</v>
      </c>
      <c r="I15" s="208">
        <v>296.91000000000003</v>
      </c>
      <c r="J15" s="208">
        <v>296.91000000000003</v>
      </c>
      <c r="K15" s="152"/>
      <c r="L15" s="156"/>
      <c r="M15" s="157"/>
      <c r="N15" s="157"/>
      <c r="O15" s="157"/>
      <c r="P15" s="157"/>
      <c r="Q15" s="30"/>
      <c r="R15" s="65"/>
      <c r="S15" s="66"/>
      <c r="T15" s="40"/>
      <c r="U15" s="66"/>
      <c r="V15" s="40"/>
      <c r="W15" s="40"/>
      <c r="X15" s="30"/>
      <c r="Y15" s="30">
        <v>392.39</v>
      </c>
    </row>
    <row r="16" spans="1:27" ht="21.95" customHeight="1">
      <c r="A16" s="39" t="s">
        <v>135</v>
      </c>
      <c r="B16" s="39" t="s">
        <v>132</v>
      </c>
      <c r="C16" s="133"/>
      <c r="D16" s="154" t="s">
        <v>111</v>
      </c>
      <c r="E16" s="151" t="s">
        <v>137</v>
      </c>
      <c r="F16" s="37"/>
      <c r="G16" s="206"/>
      <c r="H16" s="208">
        <v>689.3</v>
      </c>
      <c r="I16" s="208">
        <v>296.91000000000003</v>
      </c>
      <c r="J16" s="208">
        <v>296.91000000000003</v>
      </c>
      <c r="K16" s="152"/>
      <c r="L16" s="156"/>
      <c r="M16" s="157"/>
      <c r="N16" s="157"/>
      <c r="O16" s="157"/>
      <c r="P16" s="157"/>
      <c r="Q16" s="30"/>
      <c r="R16" s="65"/>
      <c r="S16" s="66"/>
      <c r="T16" s="40"/>
      <c r="U16" s="66"/>
      <c r="V16" s="40"/>
      <c r="W16" s="40"/>
      <c r="X16" s="30"/>
      <c r="Y16" s="30">
        <v>392.39</v>
      </c>
    </row>
    <row r="17" spans="1:25" ht="21.95" customHeight="1">
      <c r="A17" s="6" t="s">
        <v>135</v>
      </c>
      <c r="B17" s="6" t="s">
        <v>132</v>
      </c>
      <c r="C17" s="6" t="s">
        <v>138</v>
      </c>
      <c r="D17" s="154" t="s">
        <v>111</v>
      </c>
      <c r="E17" s="150" t="s">
        <v>139</v>
      </c>
      <c r="F17" s="37" t="s">
        <v>140</v>
      </c>
      <c r="G17" s="206" t="s">
        <v>140</v>
      </c>
      <c r="H17" s="208">
        <v>24.83</v>
      </c>
      <c r="I17" s="152">
        <v>24.83</v>
      </c>
      <c r="J17" s="152">
        <v>24.83</v>
      </c>
      <c r="K17" s="152"/>
      <c r="L17" s="156"/>
      <c r="M17" s="157"/>
      <c r="N17" s="157"/>
      <c r="O17" s="157"/>
      <c r="P17" s="157"/>
      <c r="Q17" s="30"/>
      <c r="R17" s="65"/>
      <c r="S17" s="66"/>
      <c r="T17" s="40"/>
      <c r="U17" s="66"/>
      <c r="V17" s="40"/>
      <c r="W17" s="40"/>
      <c r="X17" s="30"/>
      <c r="Y17" s="214">
        <v>0</v>
      </c>
    </row>
    <row r="18" spans="1:25" ht="21.95" customHeight="1">
      <c r="A18" s="6" t="s">
        <v>135</v>
      </c>
      <c r="B18" s="6" t="s">
        <v>132</v>
      </c>
      <c r="C18" s="6" t="s">
        <v>138</v>
      </c>
      <c r="D18" s="154" t="s">
        <v>111</v>
      </c>
      <c r="E18" s="150" t="s">
        <v>139</v>
      </c>
      <c r="F18" s="37" t="s">
        <v>141</v>
      </c>
      <c r="G18" s="206" t="s">
        <v>141</v>
      </c>
      <c r="H18" s="208">
        <v>54.08</v>
      </c>
      <c r="I18" s="152">
        <v>54.08</v>
      </c>
      <c r="J18" s="152">
        <v>54.08</v>
      </c>
      <c r="K18" s="152"/>
      <c r="L18" s="156"/>
      <c r="M18" s="157"/>
      <c r="N18" s="157"/>
      <c r="O18" s="157"/>
      <c r="P18" s="157"/>
      <c r="Q18" s="30"/>
      <c r="R18" s="65"/>
      <c r="S18" s="66"/>
      <c r="T18" s="40"/>
      <c r="U18" s="66"/>
      <c r="V18" s="40"/>
      <c r="W18" s="40"/>
      <c r="X18" s="30"/>
      <c r="Y18" s="214">
        <v>0</v>
      </c>
    </row>
    <row r="19" spans="1:25" ht="21.95" customHeight="1">
      <c r="A19" s="6" t="s">
        <v>135</v>
      </c>
      <c r="B19" s="6" t="s">
        <v>132</v>
      </c>
      <c r="C19" s="6" t="s">
        <v>138</v>
      </c>
      <c r="D19" s="154" t="s">
        <v>111</v>
      </c>
      <c r="E19" s="150" t="s">
        <v>139</v>
      </c>
      <c r="F19" s="37" t="s">
        <v>142</v>
      </c>
      <c r="G19" s="206" t="s">
        <v>142</v>
      </c>
      <c r="H19" s="156">
        <v>1.95</v>
      </c>
      <c r="I19" s="157">
        <v>1.95</v>
      </c>
      <c r="J19" s="157">
        <v>1.95</v>
      </c>
      <c r="K19" s="152"/>
      <c r="L19" s="156"/>
      <c r="M19" s="157"/>
      <c r="N19" s="157"/>
      <c r="O19" s="157"/>
      <c r="P19" s="157"/>
      <c r="Q19" s="30"/>
      <c r="R19" s="65"/>
      <c r="S19" s="66"/>
      <c r="T19" s="40"/>
      <c r="U19" s="66"/>
      <c r="V19" s="40"/>
      <c r="W19" s="40"/>
      <c r="X19" s="30"/>
      <c r="Y19" s="214">
        <v>0</v>
      </c>
    </row>
    <row r="20" spans="1:25" ht="21.95" customHeight="1">
      <c r="A20" s="6" t="s">
        <v>135</v>
      </c>
      <c r="B20" s="6" t="s">
        <v>132</v>
      </c>
      <c r="C20" s="6" t="s">
        <v>138</v>
      </c>
      <c r="D20" s="154" t="s">
        <v>111</v>
      </c>
      <c r="E20" s="150" t="s">
        <v>139</v>
      </c>
      <c r="F20" s="37" t="s">
        <v>143</v>
      </c>
      <c r="G20" s="206" t="s">
        <v>143</v>
      </c>
      <c r="H20" s="156">
        <v>8.83</v>
      </c>
      <c r="I20" s="157">
        <v>0.83</v>
      </c>
      <c r="J20" s="157">
        <v>0.83</v>
      </c>
      <c r="K20" s="152"/>
      <c r="L20" s="156"/>
      <c r="M20" s="157"/>
      <c r="N20" s="157"/>
      <c r="O20" s="157"/>
      <c r="P20" s="157"/>
      <c r="Q20" s="30"/>
      <c r="R20" s="65"/>
      <c r="S20" s="66"/>
      <c r="T20" s="40"/>
      <c r="U20" s="66"/>
      <c r="V20" s="40"/>
      <c r="W20" s="40"/>
      <c r="X20" s="30"/>
      <c r="Y20" s="46">
        <v>8</v>
      </c>
    </row>
    <row r="21" spans="1:25" ht="21.95" customHeight="1">
      <c r="A21" s="6" t="s">
        <v>135</v>
      </c>
      <c r="B21" s="6" t="s">
        <v>132</v>
      </c>
      <c r="C21" s="6" t="s">
        <v>138</v>
      </c>
      <c r="D21" s="154" t="s">
        <v>111</v>
      </c>
      <c r="E21" s="150" t="s">
        <v>139</v>
      </c>
      <c r="F21" s="37" t="s">
        <v>144</v>
      </c>
      <c r="G21" s="206" t="s">
        <v>144</v>
      </c>
      <c r="H21" s="156">
        <v>1</v>
      </c>
      <c r="I21" s="157">
        <v>1</v>
      </c>
      <c r="J21" s="157">
        <v>1</v>
      </c>
      <c r="K21" s="152"/>
      <c r="L21" s="156"/>
      <c r="M21" s="157"/>
      <c r="N21" s="157"/>
      <c r="O21" s="157"/>
      <c r="P21" s="157"/>
      <c r="Q21" s="30"/>
      <c r="R21" s="65"/>
      <c r="S21" s="66"/>
      <c r="T21" s="40"/>
      <c r="U21" s="66"/>
      <c r="V21" s="40"/>
      <c r="W21" s="40"/>
      <c r="X21" s="30"/>
      <c r="Y21" s="46">
        <v>0</v>
      </c>
    </row>
    <row r="22" spans="1:25" ht="21.95" customHeight="1">
      <c r="A22" s="6" t="s">
        <v>135</v>
      </c>
      <c r="B22" s="6" t="s">
        <v>132</v>
      </c>
      <c r="C22" s="6" t="s">
        <v>138</v>
      </c>
      <c r="D22" s="154" t="s">
        <v>111</v>
      </c>
      <c r="E22" s="150" t="s">
        <v>139</v>
      </c>
      <c r="F22" s="37" t="s">
        <v>145</v>
      </c>
      <c r="G22" s="206" t="s">
        <v>145</v>
      </c>
      <c r="H22" s="156">
        <v>1.89</v>
      </c>
      <c r="I22" s="157">
        <v>1.89</v>
      </c>
      <c r="J22" s="157">
        <v>1.89</v>
      </c>
      <c r="K22" s="152"/>
      <c r="L22" s="156"/>
      <c r="M22" s="157"/>
      <c r="N22" s="157"/>
      <c r="O22" s="157"/>
      <c r="P22" s="157"/>
      <c r="Q22" s="30"/>
      <c r="R22" s="65"/>
      <c r="S22" s="66"/>
      <c r="T22" s="40"/>
      <c r="U22" s="66"/>
      <c r="V22" s="40"/>
      <c r="W22" s="40"/>
      <c r="X22" s="30"/>
      <c r="Y22" s="46">
        <v>0</v>
      </c>
    </row>
    <row r="23" spans="1:25" ht="21.95" customHeight="1">
      <c r="A23" s="6" t="s">
        <v>135</v>
      </c>
      <c r="B23" s="6" t="s">
        <v>132</v>
      </c>
      <c r="C23" s="6" t="s">
        <v>138</v>
      </c>
      <c r="D23" s="154" t="s">
        <v>111</v>
      </c>
      <c r="E23" s="150" t="s">
        <v>139</v>
      </c>
      <c r="F23" s="37" t="s">
        <v>146</v>
      </c>
      <c r="G23" s="206" t="s">
        <v>146</v>
      </c>
      <c r="H23" s="156">
        <v>16.5</v>
      </c>
      <c r="I23" s="157">
        <v>2</v>
      </c>
      <c r="J23" s="157">
        <v>2</v>
      </c>
      <c r="K23" s="152"/>
      <c r="L23" s="156"/>
      <c r="M23" s="157"/>
      <c r="N23" s="157"/>
      <c r="O23" s="157"/>
      <c r="P23" s="157"/>
      <c r="Q23" s="30"/>
      <c r="R23" s="65"/>
      <c r="S23" s="66"/>
      <c r="T23" s="40"/>
      <c r="U23" s="66"/>
      <c r="V23" s="40"/>
      <c r="W23" s="40"/>
      <c r="X23" s="30"/>
      <c r="Y23" s="46">
        <v>14.5</v>
      </c>
    </row>
    <row r="24" spans="1:25" ht="21.95" customHeight="1">
      <c r="A24" s="6" t="s">
        <v>135</v>
      </c>
      <c r="B24" s="6" t="s">
        <v>132</v>
      </c>
      <c r="C24" s="6" t="s">
        <v>138</v>
      </c>
      <c r="D24" s="154" t="s">
        <v>111</v>
      </c>
      <c r="E24" s="150" t="s">
        <v>139</v>
      </c>
      <c r="F24" s="37" t="s">
        <v>147</v>
      </c>
      <c r="G24" s="206" t="s">
        <v>147</v>
      </c>
      <c r="H24" s="156">
        <v>0.6</v>
      </c>
      <c r="I24" s="157">
        <v>0.6</v>
      </c>
      <c r="J24" s="157">
        <v>0.6</v>
      </c>
      <c r="K24" s="152"/>
      <c r="L24" s="156"/>
      <c r="M24" s="157"/>
      <c r="N24" s="157"/>
      <c r="O24" s="157"/>
      <c r="P24" s="157"/>
      <c r="Q24" s="30"/>
      <c r="R24" s="65"/>
      <c r="S24" s="66"/>
      <c r="T24" s="40"/>
      <c r="U24" s="66"/>
      <c r="V24" s="40"/>
      <c r="W24" s="40"/>
      <c r="X24" s="30"/>
      <c r="Y24" s="46">
        <v>0</v>
      </c>
    </row>
    <row r="25" spans="1:25" ht="21.95" customHeight="1">
      <c r="A25" s="6" t="s">
        <v>135</v>
      </c>
      <c r="B25" s="6" t="s">
        <v>132</v>
      </c>
      <c r="C25" s="6" t="s">
        <v>138</v>
      </c>
      <c r="D25" s="154" t="s">
        <v>111</v>
      </c>
      <c r="E25" s="150" t="s">
        <v>139</v>
      </c>
      <c r="F25" s="37" t="s">
        <v>148</v>
      </c>
      <c r="G25" s="206" t="s">
        <v>148</v>
      </c>
      <c r="H25" s="156">
        <v>3.51</v>
      </c>
      <c r="I25" s="157">
        <v>1.1100000000000001</v>
      </c>
      <c r="J25" s="157">
        <v>1.1100000000000001</v>
      </c>
      <c r="K25" s="152"/>
      <c r="L25" s="156"/>
      <c r="M25" s="157"/>
      <c r="N25" s="157"/>
      <c r="O25" s="157"/>
      <c r="P25" s="157"/>
      <c r="Q25" s="30"/>
      <c r="R25" s="65"/>
      <c r="S25" s="66"/>
      <c r="T25" s="40"/>
      <c r="U25" s="66"/>
      <c r="V25" s="40"/>
      <c r="W25" s="40"/>
      <c r="X25" s="30"/>
      <c r="Y25" s="46">
        <v>2.4</v>
      </c>
    </row>
    <row r="26" spans="1:25" ht="21.95" customHeight="1">
      <c r="A26" s="6" t="s">
        <v>135</v>
      </c>
      <c r="B26" s="6" t="s">
        <v>132</v>
      </c>
      <c r="C26" s="6" t="s">
        <v>138</v>
      </c>
      <c r="D26" s="154" t="s">
        <v>111</v>
      </c>
      <c r="E26" s="150" t="s">
        <v>139</v>
      </c>
      <c r="F26" s="37" t="s">
        <v>149</v>
      </c>
      <c r="G26" s="206" t="s">
        <v>149</v>
      </c>
      <c r="H26" s="156">
        <v>8</v>
      </c>
      <c r="I26" s="157">
        <v>2</v>
      </c>
      <c r="J26" s="157">
        <v>2</v>
      </c>
      <c r="K26" s="152"/>
      <c r="L26" s="156"/>
      <c r="M26" s="157"/>
      <c r="N26" s="157"/>
      <c r="O26" s="157"/>
      <c r="P26" s="157"/>
      <c r="Q26" s="30"/>
      <c r="R26" s="65"/>
      <c r="S26" s="66"/>
      <c r="T26" s="40"/>
      <c r="U26" s="66"/>
      <c r="V26" s="40"/>
      <c r="W26" s="40"/>
      <c r="X26" s="30"/>
      <c r="Y26" s="46">
        <v>6</v>
      </c>
    </row>
    <row r="27" spans="1:25" ht="21.95" customHeight="1">
      <c r="A27" s="6" t="s">
        <v>135</v>
      </c>
      <c r="B27" s="6" t="s">
        <v>132</v>
      </c>
      <c r="C27" s="6" t="s">
        <v>138</v>
      </c>
      <c r="D27" s="154" t="s">
        <v>111</v>
      </c>
      <c r="E27" s="150" t="s">
        <v>139</v>
      </c>
      <c r="F27" s="37" t="s">
        <v>150</v>
      </c>
      <c r="G27" s="206" t="s">
        <v>150</v>
      </c>
      <c r="H27" s="156">
        <v>7.5</v>
      </c>
      <c r="I27" s="157">
        <v>1</v>
      </c>
      <c r="J27" s="157">
        <v>1</v>
      </c>
      <c r="K27" s="152"/>
      <c r="L27" s="156"/>
      <c r="M27" s="157"/>
      <c r="N27" s="157"/>
      <c r="O27" s="157"/>
      <c r="P27" s="157"/>
      <c r="Q27" s="30"/>
      <c r="R27" s="65"/>
      <c r="S27" s="66"/>
      <c r="T27" s="40"/>
      <c r="U27" s="66"/>
      <c r="V27" s="40"/>
      <c r="W27" s="40"/>
      <c r="X27" s="30"/>
      <c r="Y27" s="46">
        <v>6.5</v>
      </c>
    </row>
    <row r="28" spans="1:25" ht="21.95" customHeight="1">
      <c r="A28" s="6" t="s">
        <v>135</v>
      </c>
      <c r="B28" s="6" t="s">
        <v>132</v>
      </c>
      <c r="C28" s="6" t="s">
        <v>138</v>
      </c>
      <c r="D28" s="154" t="s">
        <v>111</v>
      </c>
      <c r="E28" s="150" t="s">
        <v>139</v>
      </c>
      <c r="F28" s="37" t="s">
        <v>151</v>
      </c>
      <c r="G28" s="206" t="s">
        <v>151</v>
      </c>
      <c r="H28" s="156">
        <v>2</v>
      </c>
      <c r="I28" s="157">
        <v>2</v>
      </c>
      <c r="J28" s="157">
        <v>2</v>
      </c>
      <c r="K28" s="152"/>
      <c r="L28" s="156"/>
      <c r="M28" s="157"/>
      <c r="N28" s="157"/>
      <c r="O28" s="157"/>
      <c r="P28" s="157"/>
      <c r="Q28" s="30"/>
      <c r="R28" s="65"/>
      <c r="S28" s="66"/>
      <c r="T28" s="40"/>
      <c r="U28" s="66"/>
      <c r="V28" s="40"/>
      <c r="W28" s="40"/>
      <c r="X28" s="30"/>
      <c r="Y28" s="46">
        <v>0</v>
      </c>
    </row>
    <row r="29" spans="1:25" ht="21.95" customHeight="1">
      <c r="A29" s="6" t="s">
        <v>135</v>
      </c>
      <c r="B29" s="6" t="s">
        <v>132</v>
      </c>
      <c r="C29" s="6" t="s">
        <v>138</v>
      </c>
      <c r="D29" s="154" t="s">
        <v>111</v>
      </c>
      <c r="E29" s="150" t="s">
        <v>139</v>
      </c>
      <c r="F29" s="37" t="s">
        <v>152</v>
      </c>
      <c r="G29" s="206" t="s">
        <v>152</v>
      </c>
      <c r="H29" s="156">
        <v>0.2</v>
      </c>
      <c r="I29" s="157">
        <v>0.2</v>
      </c>
      <c r="J29" s="157">
        <v>0.2</v>
      </c>
      <c r="K29" s="152"/>
      <c r="L29" s="156"/>
      <c r="M29" s="157"/>
      <c r="N29" s="157"/>
      <c r="O29" s="157"/>
      <c r="P29" s="157"/>
      <c r="Q29" s="30"/>
      <c r="R29" s="65"/>
      <c r="S29" s="66"/>
      <c r="T29" s="40"/>
      <c r="U29" s="66"/>
      <c r="V29" s="40"/>
      <c r="W29" s="40"/>
      <c r="X29" s="30"/>
      <c r="Y29" s="46">
        <v>0</v>
      </c>
    </row>
    <row r="30" spans="1:25" ht="21.95" customHeight="1">
      <c r="A30" s="6" t="s">
        <v>135</v>
      </c>
      <c r="B30" s="6" t="s">
        <v>132</v>
      </c>
      <c r="C30" s="6" t="s">
        <v>138</v>
      </c>
      <c r="D30" s="154" t="s">
        <v>111</v>
      </c>
      <c r="E30" s="150" t="s">
        <v>139</v>
      </c>
      <c r="F30" s="37" t="s">
        <v>153</v>
      </c>
      <c r="G30" s="206" t="s">
        <v>127</v>
      </c>
      <c r="H30" s="156">
        <v>9.8000000000000007</v>
      </c>
      <c r="I30" s="157">
        <v>9.8000000000000007</v>
      </c>
      <c r="J30" s="157">
        <v>9.8000000000000007</v>
      </c>
      <c r="K30" s="152"/>
      <c r="L30" s="156"/>
      <c r="M30" s="157"/>
      <c r="N30" s="157"/>
      <c r="O30" s="157"/>
      <c r="P30" s="157"/>
      <c r="Q30" s="30"/>
      <c r="R30" s="65"/>
      <c r="S30" s="66"/>
      <c r="T30" s="40"/>
      <c r="U30" s="66"/>
      <c r="V30" s="40"/>
      <c r="W30" s="40"/>
      <c r="X30" s="30"/>
      <c r="Y30" s="46">
        <v>0</v>
      </c>
    </row>
    <row r="31" spans="1:25" ht="21.95" customHeight="1">
      <c r="A31" s="6" t="s">
        <v>135</v>
      </c>
      <c r="B31" s="6" t="s">
        <v>132</v>
      </c>
      <c r="C31" s="6" t="s">
        <v>138</v>
      </c>
      <c r="D31" s="154" t="s">
        <v>111</v>
      </c>
      <c r="E31" s="150" t="s">
        <v>139</v>
      </c>
      <c r="F31" s="37" t="s">
        <v>154</v>
      </c>
      <c r="G31" s="206" t="s">
        <v>154</v>
      </c>
      <c r="H31" s="156">
        <v>7.34</v>
      </c>
      <c r="I31" s="157">
        <v>7.34</v>
      </c>
      <c r="J31" s="157">
        <v>7.34</v>
      </c>
      <c r="K31" s="152"/>
      <c r="L31" s="156"/>
      <c r="M31" s="157"/>
      <c r="N31" s="157"/>
      <c r="O31" s="157"/>
      <c r="P31" s="157"/>
      <c r="Q31" s="30"/>
      <c r="R31" s="65"/>
      <c r="S31" s="66"/>
      <c r="T31" s="40"/>
      <c r="U31" s="66"/>
      <c r="V31" s="40"/>
      <c r="W31" s="40"/>
      <c r="X31" s="30"/>
      <c r="Y31" s="46">
        <v>0</v>
      </c>
    </row>
    <row r="32" spans="1:25" ht="21.95" customHeight="1">
      <c r="A32" s="6" t="s">
        <v>135</v>
      </c>
      <c r="B32" s="6" t="s">
        <v>132</v>
      </c>
      <c r="C32" s="6" t="s">
        <v>138</v>
      </c>
      <c r="D32" s="154" t="s">
        <v>111</v>
      </c>
      <c r="E32" s="150" t="s">
        <v>139</v>
      </c>
      <c r="F32" s="37" t="s">
        <v>155</v>
      </c>
      <c r="G32" s="206" t="s">
        <v>154</v>
      </c>
      <c r="H32" s="156">
        <v>22.35</v>
      </c>
      <c r="I32" s="157">
        <v>22.35</v>
      </c>
      <c r="J32" s="157">
        <v>22.35</v>
      </c>
      <c r="K32" s="152"/>
      <c r="L32" s="156"/>
      <c r="M32" s="157"/>
      <c r="N32" s="157"/>
      <c r="O32" s="157"/>
      <c r="P32" s="157"/>
      <c r="Q32" s="30"/>
      <c r="R32" s="65"/>
      <c r="S32" s="66"/>
      <c r="T32" s="40"/>
      <c r="U32" s="66"/>
      <c r="V32" s="40"/>
      <c r="W32" s="40"/>
      <c r="X32" s="30"/>
      <c r="Y32" s="46">
        <v>0</v>
      </c>
    </row>
    <row r="33" spans="1:25" ht="21.95" customHeight="1">
      <c r="A33" s="6" t="s">
        <v>135</v>
      </c>
      <c r="B33" s="6" t="s">
        <v>132</v>
      </c>
      <c r="C33" s="6" t="s">
        <v>138</v>
      </c>
      <c r="D33" s="154" t="s">
        <v>111</v>
      </c>
      <c r="E33" s="150" t="s">
        <v>139</v>
      </c>
      <c r="F33" s="37" t="s">
        <v>156</v>
      </c>
      <c r="G33" s="206" t="s">
        <v>156</v>
      </c>
      <c r="H33" s="156">
        <v>94.51</v>
      </c>
      <c r="I33" s="157">
        <v>94.51</v>
      </c>
      <c r="J33" s="157">
        <v>94.51</v>
      </c>
      <c r="K33" s="152"/>
      <c r="L33" s="156"/>
      <c r="M33" s="157"/>
      <c r="N33" s="157"/>
      <c r="O33" s="157"/>
      <c r="P33" s="157"/>
      <c r="Q33" s="30"/>
      <c r="R33" s="65"/>
      <c r="S33" s="66"/>
      <c r="T33" s="40"/>
      <c r="U33" s="66"/>
      <c r="V33" s="40"/>
      <c r="W33" s="40"/>
      <c r="X33" s="30"/>
      <c r="Y33" s="46">
        <v>0</v>
      </c>
    </row>
    <row r="34" spans="1:25" ht="21.95" customHeight="1">
      <c r="A34" s="6" t="s">
        <v>135</v>
      </c>
      <c r="B34" s="6" t="s">
        <v>132</v>
      </c>
      <c r="C34" s="6" t="s">
        <v>138</v>
      </c>
      <c r="D34" s="154" t="s">
        <v>111</v>
      </c>
      <c r="E34" s="150" t="s">
        <v>139</v>
      </c>
      <c r="F34" s="37" t="s">
        <v>157</v>
      </c>
      <c r="G34" s="206" t="s">
        <v>157</v>
      </c>
      <c r="H34" s="156">
        <v>10.62</v>
      </c>
      <c r="I34" s="157">
        <v>10.62</v>
      </c>
      <c r="J34" s="157">
        <v>10.62</v>
      </c>
      <c r="K34" s="152"/>
      <c r="L34" s="156"/>
      <c r="M34" s="157"/>
      <c r="N34" s="157"/>
      <c r="O34" s="157"/>
      <c r="P34" s="157"/>
      <c r="Q34" s="30"/>
      <c r="R34" s="65"/>
      <c r="S34" s="66"/>
      <c r="T34" s="40"/>
      <c r="U34" s="66"/>
      <c r="V34" s="40"/>
      <c r="W34" s="40"/>
      <c r="X34" s="30"/>
      <c r="Y34" s="46">
        <v>0</v>
      </c>
    </row>
    <row r="35" spans="1:25" ht="21.95" customHeight="1">
      <c r="A35" s="6" t="s">
        <v>135</v>
      </c>
      <c r="B35" s="6" t="s">
        <v>132</v>
      </c>
      <c r="C35" s="6" t="s">
        <v>138</v>
      </c>
      <c r="D35" s="154" t="s">
        <v>111</v>
      </c>
      <c r="E35" s="150" t="s">
        <v>139</v>
      </c>
      <c r="F35" s="37" t="s">
        <v>158</v>
      </c>
      <c r="G35" s="206" t="s">
        <v>158</v>
      </c>
      <c r="H35" s="156">
        <v>3</v>
      </c>
      <c r="I35" s="157">
        <v>1</v>
      </c>
      <c r="J35" s="157">
        <v>1</v>
      </c>
      <c r="K35" s="152"/>
      <c r="L35" s="156"/>
      <c r="M35" s="157"/>
      <c r="N35" s="157"/>
      <c r="O35" s="157"/>
      <c r="P35" s="157"/>
      <c r="Q35" s="30"/>
      <c r="R35" s="65"/>
      <c r="S35" s="66"/>
      <c r="T35" s="40"/>
      <c r="U35" s="66"/>
      <c r="V35" s="40"/>
      <c r="W35" s="40"/>
      <c r="X35" s="30"/>
      <c r="Y35" s="46">
        <v>2</v>
      </c>
    </row>
    <row r="36" spans="1:25" ht="21.95" customHeight="1">
      <c r="A36" s="6" t="s">
        <v>135</v>
      </c>
      <c r="B36" s="6" t="s">
        <v>132</v>
      </c>
      <c r="C36" s="6" t="s">
        <v>138</v>
      </c>
      <c r="D36" s="154" t="s">
        <v>111</v>
      </c>
      <c r="E36" s="150" t="s">
        <v>139</v>
      </c>
      <c r="F36" s="37" t="s">
        <v>159</v>
      </c>
      <c r="G36" s="206" t="s">
        <v>159</v>
      </c>
      <c r="H36" s="156">
        <v>2.48</v>
      </c>
      <c r="I36" s="157">
        <v>2.48</v>
      </c>
      <c r="J36" s="157">
        <v>2.48</v>
      </c>
      <c r="K36" s="152"/>
      <c r="L36" s="156"/>
      <c r="M36" s="157"/>
      <c r="N36" s="157"/>
      <c r="O36" s="157"/>
      <c r="P36" s="157"/>
      <c r="Q36" s="30"/>
      <c r="R36" s="65"/>
      <c r="S36" s="66"/>
      <c r="T36" s="40"/>
      <c r="U36" s="66"/>
      <c r="V36" s="40"/>
      <c r="W36" s="40"/>
      <c r="X36" s="30"/>
      <c r="Y36" s="46">
        <v>0</v>
      </c>
    </row>
    <row r="37" spans="1:25" ht="21.95" customHeight="1">
      <c r="A37" s="6" t="s">
        <v>135</v>
      </c>
      <c r="B37" s="6" t="s">
        <v>132</v>
      </c>
      <c r="C37" s="6" t="s">
        <v>138</v>
      </c>
      <c r="D37" s="154" t="s">
        <v>111</v>
      </c>
      <c r="E37" s="150" t="s">
        <v>139</v>
      </c>
      <c r="F37" s="37" t="s">
        <v>160</v>
      </c>
      <c r="G37" s="206" t="s">
        <v>160</v>
      </c>
      <c r="H37" s="156">
        <v>2</v>
      </c>
      <c r="I37" s="157">
        <v>2</v>
      </c>
      <c r="J37" s="157">
        <v>2</v>
      </c>
      <c r="K37" s="152"/>
      <c r="L37" s="156"/>
      <c r="M37" s="157"/>
      <c r="N37" s="157"/>
      <c r="O37" s="157"/>
      <c r="P37" s="157"/>
      <c r="Q37" s="30"/>
      <c r="R37" s="65"/>
      <c r="S37" s="66"/>
      <c r="T37" s="40"/>
      <c r="U37" s="66"/>
      <c r="V37" s="40"/>
      <c r="W37" s="40"/>
      <c r="X37" s="30"/>
      <c r="Y37" s="46">
        <v>0</v>
      </c>
    </row>
    <row r="38" spans="1:25" ht="21.95" customHeight="1">
      <c r="A38" s="6" t="s">
        <v>135</v>
      </c>
      <c r="B38" s="6" t="s">
        <v>132</v>
      </c>
      <c r="C38" s="6" t="s">
        <v>138</v>
      </c>
      <c r="D38" s="154" t="s">
        <v>111</v>
      </c>
      <c r="E38" s="150" t="s">
        <v>139</v>
      </c>
      <c r="F38" s="37" t="s">
        <v>161</v>
      </c>
      <c r="G38" s="206" t="s">
        <v>161</v>
      </c>
      <c r="H38" s="156">
        <v>11.59</v>
      </c>
      <c r="I38" s="157">
        <v>0</v>
      </c>
      <c r="J38" s="157">
        <v>0</v>
      </c>
      <c r="K38" s="152"/>
      <c r="L38" s="156"/>
      <c r="M38" s="157"/>
      <c r="N38" s="157"/>
      <c r="O38" s="157"/>
      <c r="P38" s="157"/>
      <c r="Q38" s="30"/>
      <c r="R38" s="65"/>
      <c r="S38" s="66"/>
      <c r="T38" s="40"/>
      <c r="U38" s="66"/>
      <c r="V38" s="40"/>
      <c r="W38" s="40"/>
      <c r="X38" s="30"/>
      <c r="Y38" s="46">
        <v>11.59</v>
      </c>
    </row>
    <row r="39" spans="1:25" ht="21.95" customHeight="1">
      <c r="A39" s="6" t="s">
        <v>135</v>
      </c>
      <c r="B39" s="6" t="s">
        <v>132</v>
      </c>
      <c r="C39" s="6" t="s">
        <v>138</v>
      </c>
      <c r="D39" s="154" t="s">
        <v>111</v>
      </c>
      <c r="E39" s="150" t="s">
        <v>139</v>
      </c>
      <c r="F39" s="37" t="s">
        <v>162</v>
      </c>
      <c r="G39" s="206" t="s">
        <v>162</v>
      </c>
      <c r="H39" s="156">
        <v>203.4</v>
      </c>
      <c r="I39" s="157">
        <v>22</v>
      </c>
      <c r="J39" s="157">
        <v>22</v>
      </c>
      <c r="K39" s="152"/>
      <c r="L39" s="156"/>
      <c r="M39" s="157"/>
      <c r="N39" s="157"/>
      <c r="O39" s="157"/>
      <c r="P39" s="157"/>
      <c r="Q39" s="30"/>
      <c r="R39" s="65"/>
      <c r="S39" s="66"/>
      <c r="T39" s="40"/>
      <c r="U39" s="66"/>
      <c r="V39" s="40"/>
      <c r="W39" s="40"/>
      <c r="X39" s="30"/>
      <c r="Y39" s="46">
        <v>181.4</v>
      </c>
    </row>
    <row r="40" spans="1:25" ht="21.95" customHeight="1">
      <c r="A40" s="6" t="s">
        <v>135</v>
      </c>
      <c r="B40" s="6" t="s">
        <v>132</v>
      </c>
      <c r="C40" s="6" t="s">
        <v>138</v>
      </c>
      <c r="D40" s="154" t="s">
        <v>111</v>
      </c>
      <c r="E40" s="150" t="s">
        <v>139</v>
      </c>
      <c r="F40" s="37" t="s">
        <v>163</v>
      </c>
      <c r="G40" s="206" t="s">
        <v>163</v>
      </c>
      <c r="H40" s="156">
        <v>1.32</v>
      </c>
      <c r="I40" s="157">
        <v>1.32</v>
      </c>
      <c r="J40" s="157">
        <v>1.32</v>
      </c>
      <c r="K40" s="152"/>
      <c r="L40" s="156"/>
      <c r="M40" s="157"/>
      <c r="N40" s="157"/>
      <c r="O40" s="157"/>
      <c r="P40" s="157"/>
      <c r="Q40" s="30"/>
      <c r="R40" s="65"/>
      <c r="S40" s="66"/>
      <c r="T40" s="40"/>
      <c r="U40" s="66"/>
      <c r="V40" s="40"/>
      <c r="W40" s="40"/>
      <c r="X40" s="30"/>
      <c r="Y40" s="46">
        <v>0</v>
      </c>
    </row>
    <row r="41" spans="1:25" ht="21.95" customHeight="1">
      <c r="A41" s="6" t="s">
        <v>135</v>
      </c>
      <c r="B41" s="6" t="s">
        <v>132</v>
      </c>
      <c r="C41" s="6" t="s">
        <v>164</v>
      </c>
      <c r="D41" s="154" t="s">
        <v>111</v>
      </c>
      <c r="E41" s="150" t="s">
        <v>165</v>
      </c>
      <c r="F41" s="37" t="s">
        <v>166</v>
      </c>
      <c r="G41" s="206" t="s">
        <v>167</v>
      </c>
      <c r="H41" s="156">
        <v>30</v>
      </c>
      <c r="I41" s="157">
        <v>0</v>
      </c>
      <c r="J41" s="157">
        <v>0</v>
      </c>
      <c r="K41" s="152"/>
      <c r="L41" s="156"/>
      <c r="M41" s="157"/>
      <c r="N41" s="157"/>
      <c r="O41" s="157"/>
      <c r="P41" s="157"/>
      <c r="Q41" s="30"/>
      <c r="R41" s="65"/>
      <c r="S41" s="66"/>
      <c r="T41" s="40"/>
      <c r="U41" s="66"/>
      <c r="V41" s="40"/>
      <c r="W41" s="40"/>
      <c r="X41" s="30"/>
      <c r="Y41" s="46">
        <v>30</v>
      </c>
    </row>
    <row r="42" spans="1:25" ht="21.95" customHeight="1">
      <c r="A42" s="6" t="s">
        <v>135</v>
      </c>
      <c r="B42" s="6" t="s">
        <v>132</v>
      </c>
      <c r="C42" s="6" t="s">
        <v>164</v>
      </c>
      <c r="D42" s="154" t="s">
        <v>111</v>
      </c>
      <c r="E42" s="150" t="s">
        <v>165</v>
      </c>
      <c r="F42" s="37" t="s">
        <v>168</v>
      </c>
      <c r="G42" s="206" t="s">
        <v>169</v>
      </c>
      <c r="H42" s="156">
        <v>30</v>
      </c>
      <c r="I42" s="157">
        <v>30</v>
      </c>
      <c r="J42" s="157">
        <v>30</v>
      </c>
      <c r="K42" s="152"/>
      <c r="L42" s="156"/>
      <c r="M42" s="157"/>
      <c r="N42" s="157"/>
      <c r="O42" s="157"/>
      <c r="P42" s="157"/>
      <c r="Q42" s="30"/>
      <c r="R42" s="65"/>
      <c r="S42" s="66"/>
      <c r="T42" s="40"/>
      <c r="U42" s="66"/>
      <c r="V42" s="40"/>
      <c r="W42" s="40"/>
      <c r="X42" s="30"/>
      <c r="Y42" s="46">
        <v>0</v>
      </c>
    </row>
    <row r="43" spans="1:25" ht="21.95" customHeight="1">
      <c r="A43" s="6" t="s">
        <v>135</v>
      </c>
      <c r="B43" s="6" t="s">
        <v>132</v>
      </c>
      <c r="C43" s="6" t="s">
        <v>164</v>
      </c>
      <c r="D43" s="154" t="s">
        <v>111</v>
      </c>
      <c r="E43" s="150" t="s">
        <v>165</v>
      </c>
      <c r="F43" s="37" t="s">
        <v>170</v>
      </c>
      <c r="G43" s="206" t="s">
        <v>167</v>
      </c>
      <c r="H43" s="156">
        <v>30</v>
      </c>
      <c r="I43" s="157">
        <v>0</v>
      </c>
      <c r="J43" s="157">
        <v>0</v>
      </c>
      <c r="K43" s="152"/>
      <c r="L43" s="156"/>
      <c r="M43" s="157"/>
      <c r="N43" s="157"/>
      <c r="O43" s="157"/>
      <c r="P43" s="157"/>
      <c r="Q43" s="30"/>
      <c r="R43" s="65"/>
      <c r="S43" s="66"/>
      <c r="T43" s="40"/>
      <c r="U43" s="66"/>
      <c r="V43" s="40"/>
      <c r="W43" s="40"/>
      <c r="X43" s="30"/>
      <c r="Y43" s="46">
        <v>30</v>
      </c>
    </row>
    <row r="44" spans="1:25" ht="21.95" customHeight="1">
      <c r="A44" s="6" t="s">
        <v>135</v>
      </c>
      <c r="B44" s="6" t="s">
        <v>132</v>
      </c>
      <c r="C44" s="6" t="s">
        <v>164</v>
      </c>
      <c r="D44" s="154" t="s">
        <v>111</v>
      </c>
      <c r="E44" s="150" t="s">
        <v>165</v>
      </c>
      <c r="F44" s="37" t="s">
        <v>171</v>
      </c>
      <c r="G44" s="206" t="s">
        <v>167</v>
      </c>
      <c r="H44" s="156">
        <v>50</v>
      </c>
      <c r="I44" s="157">
        <v>0</v>
      </c>
      <c r="J44" s="157">
        <v>0</v>
      </c>
      <c r="K44" s="152"/>
      <c r="L44" s="156"/>
      <c r="M44" s="157"/>
      <c r="N44" s="157"/>
      <c r="O44" s="157"/>
      <c r="P44" s="157"/>
      <c r="Q44" s="30"/>
      <c r="R44" s="65"/>
      <c r="S44" s="66"/>
      <c r="T44" s="40"/>
      <c r="U44" s="66"/>
      <c r="V44" s="40"/>
      <c r="W44" s="40"/>
      <c r="X44" s="30"/>
      <c r="Y44" s="46">
        <v>50</v>
      </c>
    </row>
    <row r="45" spans="1:25" ht="21.95" customHeight="1">
      <c r="A45" s="6" t="s">
        <v>135</v>
      </c>
      <c r="B45" s="6" t="s">
        <v>132</v>
      </c>
      <c r="C45" s="6" t="s">
        <v>164</v>
      </c>
      <c r="D45" s="154" t="s">
        <v>111</v>
      </c>
      <c r="E45" s="150" t="s">
        <v>165</v>
      </c>
      <c r="F45" s="37" t="s">
        <v>172</v>
      </c>
      <c r="G45" s="206" t="s">
        <v>169</v>
      </c>
      <c r="H45" s="156">
        <v>30</v>
      </c>
      <c r="I45" s="157">
        <v>0</v>
      </c>
      <c r="J45" s="157">
        <v>0</v>
      </c>
      <c r="K45" s="152"/>
      <c r="L45" s="156"/>
      <c r="M45" s="157"/>
      <c r="N45" s="157"/>
      <c r="O45" s="157"/>
      <c r="P45" s="157"/>
      <c r="Q45" s="30"/>
      <c r="R45" s="65"/>
      <c r="S45" s="66"/>
      <c r="T45" s="40"/>
      <c r="U45" s="66"/>
      <c r="V45" s="40"/>
      <c r="W45" s="40"/>
      <c r="X45" s="30"/>
      <c r="Y45" s="46">
        <v>30</v>
      </c>
    </row>
    <row r="46" spans="1:25" ht="21.95" customHeight="1">
      <c r="A46" s="6" t="s">
        <v>135</v>
      </c>
      <c r="B46" s="6" t="s">
        <v>132</v>
      </c>
      <c r="C46" s="6" t="s">
        <v>164</v>
      </c>
      <c r="D46" s="154" t="s">
        <v>111</v>
      </c>
      <c r="E46" s="150" t="s">
        <v>165</v>
      </c>
      <c r="F46" s="37" t="s">
        <v>173</v>
      </c>
      <c r="G46" s="206" t="s">
        <v>167</v>
      </c>
      <c r="H46" s="156">
        <v>20</v>
      </c>
      <c r="I46" s="157">
        <v>0</v>
      </c>
      <c r="J46" s="157">
        <v>0</v>
      </c>
      <c r="K46" s="152"/>
      <c r="L46" s="156"/>
      <c r="M46" s="157"/>
      <c r="N46" s="157"/>
      <c r="O46" s="157"/>
      <c r="P46" s="157"/>
      <c r="Q46" s="30"/>
      <c r="R46" s="65"/>
      <c r="S46" s="66"/>
      <c r="T46" s="40"/>
      <c r="U46" s="66"/>
      <c r="V46" s="40"/>
      <c r="W46" s="40"/>
      <c r="X46" s="30"/>
      <c r="Y46" s="46">
        <v>20</v>
      </c>
    </row>
    <row r="47" spans="1:25" ht="21.95" customHeight="1">
      <c r="A47" s="6" t="s">
        <v>174</v>
      </c>
      <c r="B47" s="6"/>
      <c r="C47" s="6"/>
      <c r="D47" s="154" t="s">
        <v>111</v>
      </c>
      <c r="E47" s="150" t="s">
        <v>175</v>
      </c>
      <c r="F47" s="37"/>
      <c r="G47" s="206"/>
      <c r="H47" s="41">
        <v>34.520000000000003</v>
      </c>
      <c r="I47" s="40">
        <v>17.260000000000002</v>
      </c>
      <c r="J47" s="40">
        <v>17.260000000000002</v>
      </c>
      <c r="K47" s="30"/>
      <c r="L47" s="41"/>
      <c r="M47" s="40"/>
      <c r="N47" s="40"/>
      <c r="O47" s="40"/>
      <c r="P47" s="40"/>
      <c r="Q47" s="30"/>
      <c r="R47" s="65"/>
      <c r="S47" s="66"/>
      <c r="T47" s="40"/>
      <c r="U47" s="66"/>
      <c r="V47" s="40"/>
      <c r="W47" s="40"/>
      <c r="X47" s="30"/>
      <c r="Y47" s="40">
        <v>17.260000000000002</v>
      </c>
    </row>
    <row r="48" spans="1:25" ht="21.95" customHeight="1">
      <c r="A48" s="6" t="s">
        <v>174</v>
      </c>
      <c r="B48" s="101" t="s">
        <v>132</v>
      </c>
      <c r="C48" s="6"/>
      <c r="D48" s="154" t="s">
        <v>111</v>
      </c>
      <c r="E48" s="150" t="s">
        <v>176</v>
      </c>
      <c r="F48" s="37"/>
      <c r="G48" s="206"/>
      <c r="H48" s="41">
        <v>34.520000000000003</v>
      </c>
      <c r="I48" s="40">
        <v>17.260000000000002</v>
      </c>
      <c r="J48" s="40">
        <v>17.260000000000002</v>
      </c>
      <c r="K48" s="30"/>
      <c r="L48" s="41"/>
      <c r="M48" s="40"/>
      <c r="N48" s="40"/>
      <c r="O48" s="40"/>
      <c r="P48" s="40"/>
      <c r="Q48" s="30"/>
      <c r="R48" s="65"/>
      <c r="S48" s="66"/>
      <c r="T48" s="40"/>
      <c r="U48" s="66"/>
      <c r="V48" s="40"/>
      <c r="W48" s="40"/>
      <c r="X48" s="30"/>
      <c r="Y48" s="40">
        <v>17.260000000000002</v>
      </c>
    </row>
    <row r="49" spans="1:25" ht="21.95" customHeight="1">
      <c r="A49" s="6" t="s">
        <v>174</v>
      </c>
      <c r="B49" s="6" t="s">
        <v>132</v>
      </c>
      <c r="C49" s="6" t="s">
        <v>138</v>
      </c>
      <c r="D49" s="154" t="s">
        <v>111</v>
      </c>
      <c r="E49" s="150" t="s">
        <v>177</v>
      </c>
      <c r="F49" s="37" t="s">
        <v>178</v>
      </c>
      <c r="G49" s="206" t="s">
        <v>178</v>
      </c>
      <c r="H49" s="41">
        <v>34.520000000000003</v>
      </c>
      <c r="I49" s="40">
        <v>17.260000000000002</v>
      </c>
      <c r="J49" s="40">
        <v>17.260000000000002</v>
      </c>
      <c r="K49" s="30"/>
      <c r="L49" s="41"/>
      <c r="M49" s="40"/>
      <c r="N49" s="40"/>
      <c r="O49" s="40"/>
      <c r="P49" s="40"/>
      <c r="Q49" s="30"/>
      <c r="R49" s="65"/>
      <c r="S49" s="66"/>
      <c r="T49" s="40"/>
      <c r="U49" s="66"/>
      <c r="V49" s="40"/>
      <c r="W49" s="40"/>
      <c r="X49" s="30"/>
      <c r="Y49" s="46">
        <v>17.260000000000002</v>
      </c>
    </row>
    <row r="50" spans="1:25" ht="21.95" customHeight="1"/>
    <row r="51" spans="1:25" ht="21.95" customHeight="1"/>
    <row r="52" spans="1:25" ht="21.95" customHeight="1"/>
    <row r="53" spans="1:25" ht="21.95" customHeight="1"/>
    <row r="54" spans="1:25" ht="21.95" customHeight="1"/>
    <row r="55" spans="1:25" ht="21.95" customHeight="1"/>
    <row r="56" spans="1:25" ht="21.95" customHeight="1"/>
    <row r="57" spans="1:25" ht="21.95" customHeight="1"/>
    <row r="58" spans="1:25" ht="21.95" customHeight="1"/>
    <row r="59" spans="1:25" ht="21.95" customHeight="1"/>
    <row r="60" spans="1:25" ht="21.95" customHeight="1"/>
    <row r="61" spans="1:25" ht="21.95" customHeight="1"/>
    <row r="62" spans="1:25" ht="21.95" customHeight="1"/>
    <row r="63" spans="1:25" ht="21.95" customHeight="1"/>
    <row r="64" spans="1:25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  <row r="80" ht="21.95" customHeight="1"/>
    <row r="81" ht="21.95" customHeight="1"/>
    <row r="82" ht="21.95" customHeight="1"/>
    <row r="83" ht="21.95" customHeight="1"/>
    <row r="84" ht="21.95" customHeight="1"/>
    <row r="85" ht="21.95" customHeight="1"/>
    <row r="86" ht="21.95" customHeight="1"/>
    <row r="87" ht="21.95" customHeight="1"/>
    <row r="88" ht="21.95" customHeight="1"/>
    <row r="89" ht="21.95" customHeight="1"/>
    <row r="90" ht="21.95" customHeight="1"/>
    <row r="91" ht="21.95" customHeight="1"/>
    <row r="92" ht="21.95" customHeight="1"/>
    <row r="93" ht="21.95" customHeight="1"/>
    <row r="94" ht="21.95" customHeight="1"/>
    <row r="95" ht="21.95" customHeight="1"/>
    <row r="96" ht="21.95" customHeight="1"/>
    <row r="97" ht="21.95" customHeight="1"/>
    <row r="98" ht="21.95" customHeight="1"/>
    <row r="99" ht="21.95" customHeight="1"/>
    <row r="100" ht="21.95" customHeight="1"/>
    <row r="101" ht="21.95" customHeight="1"/>
    <row r="102" ht="21.95" customHeight="1"/>
    <row r="103" ht="21.95" customHeight="1"/>
    <row r="104" ht="21.95" customHeight="1"/>
    <row r="105" ht="21.95" customHeight="1"/>
    <row r="106" ht="21.95" customHeight="1"/>
    <row r="107" ht="21.95" customHeight="1"/>
    <row r="108" ht="21.95" customHeight="1"/>
    <row r="109" ht="21.95" customHeight="1"/>
    <row r="110" ht="21.95" customHeight="1"/>
    <row r="111" ht="21.95" customHeight="1"/>
    <row r="112" ht="21.95" customHeight="1"/>
    <row r="113" ht="21.95" customHeight="1"/>
    <row r="114" ht="21.95" customHeight="1"/>
  </sheetData>
  <mergeCells count="20">
    <mergeCell ref="W3:W5"/>
    <mergeCell ref="X3:X5"/>
    <mergeCell ref="Y3:Y5"/>
    <mergeCell ref="A3:C4"/>
    <mergeCell ref="J4:J5"/>
    <mergeCell ref="R4:R5"/>
    <mergeCell ref="S4:S5"/>
    <mergeCell ref="T4:T5"/>
    <mergeCell ref="U3:U5"/>
    <mergeCell ref="V3:V5"/>
    <mergeCell ref="W2:X2"/>
    <mergeCell ref="I3:Q3"/>
    <mergeCell ref="R3:T3"/>
    <mergeCell ref="K4:Q4"/>
    <mergeCell ref="D3:D5"/>
    <mergeCell ref="E3:E5"/>
    <mergeCell ref="F3:F5"/>
    <mergeCell ref="G3:G5"/>
    <mergeCell ref="H3:H5"/>
    <mergeCell ref="I4:I5"/>
  </mergeCells>
  <phoneticPr fontId="0" type="noConversion"/>
  <pageMargins left="0.75138888888888888" right="0.75138888888888888" top="1" bottom="1" header="0.5" footer="0.5"/>
  <pageSetup paperSize="9" scale="61" fitToHeight="0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2"/>
  <sheetViews>
    <sheetView zoomScaleSheetLayoutView="100" workbookViewId="0">
      <selection activeCell="A9" sqref="A9"/>
    </sheetView>
  </sheetViews>
  <sheetFormatPr defaultColWidth="11.83203125" defaultRowHeight="13.5"/>
  <cols>
    <col min="1" max="1" width="55" style="165" customWidth="1"/>
    <col min="2" max="2" width="30.1640625" style="165" customWidth="1"/>
    <col min="3" max="3" width="54.83203125" style="165" customWidth="1"/>
    <col min="4" max="4" width="30.1640625" style="165" customWidth="1"/>
    <col min="5" max="16384" width="11.83203125" style="165"/>
  </cols>
  <sheetData>
    <row r="1" spans="1:4" ht="27" customHeight="1">
      <c r="A1" s="285" t="s">
        <v>179</v>
      </c>
      <c r="B1" s="285"/>
      <c r="C1" s="285"/>
      <c r="D1" s="285"/>
    </row>
    <row r="2" spans="1:4" ht="18" customHeight="1">
      <c r="A2" s="169" t="s">
        <v>2</v>
      </c>
      <c r="B2" s="195"/>
      <c r="C2" s="195"/>
      <c r="D2" s="184" t="s">
        <v>180</v>
      </c>
    </row>
    <row r="3" spans="1:4" s="166" customFormat="1" ht="18" customHeight="1">
      <c r="A3" s="286" t="s">
        <v>181</v>
      </c>
      <c r="B3" s="286"/>
      <c r="C3" s="286" t="s">
        <v>182</v>
      </c>
      <c r="D3" s="286"/>
    </row>
    <row r="4" spans="1:4" s="166" customFormat="1" ht="18" customHeight="1">
      <c r="A4" s="186" t="s">
        <v>183</v>
      </c>
      <c r="B4" s="186" t="s">
        <v>184</v>
      </c>
      <c r="C4" s="186" t="s">
        <v>183</v>
      </c>
      <c r="D4" s="186" t="s">
        <v>184</v>
      </c>
    </row>
    <row r="5" spans="1:4" ht="18" customHeight="1">
      <c r="A5" s="188" t="s">
        <v>185</v>
      </c>
      <c r="B5" s="196">
        <v>343.15</v>
      </c>
      <c r="C5" s="188" t="s">
        <v>186</v>
      </c>
      <c r="D5" s="196">
        <v>343.15</v>
      </c>
    </row>
    <row r="6" spans="1:4" ht="18" customHeight="1">
      <c r="A6" s="188" t="s">
        <v>187</v>
      </c>
      <c r="B6" s="196">
        <v>343.15</v>
      </c>
      <c r="C6" s="188" t="s">
        <v>188</v>
      </c>
      <c r="D6" s="196"/>
    </row>
    <row r="7" spans="1:4" ht="18" customHeight="1">
      <c r="A7" s="188" t="s">
        <v>189</v>
      </c>
      <c r="B7" s="196"/>
      <c r="C7" s="188" t="s">
        <v>190</v>
      </c>
      <c r="D7" s="196"/>
    </row>
    <row r="8" spans="1:4" ht="18" customHeight="1">
      <c r="A8" s="188" t="s">
        <v>191</v>
      </c>
      <c r="B8" s="196"/>
      <c r="C8" s="188" t="s">
        <v>192</v>
      </c>
      <c r="D8" s="196"/>
    </row>
    <row r="9" spans="1:4" ht="18" customHeight="1">
      <c r="A9" s="188" t="s">
        <v>193</v>
      </c>
      <c r="B9" s="196"/>
      <c r="C9" s="188" t="s">
        <v>194</v>
      </c>
      <c r="D9" s="196"/>
    </row>
    <row r="10" spans="1:4" ht="18" customHeight="1">
      <c r="A10" s="188" t="s">
        <v>187</v>
      </c>
      <c r="B10" s="196"/>
      <c r="C10" s="188" t="s">
        <v>195</v>
      </c>
      <c r="D10" s="196"/>
    </row>
    <row r="11" spans="1:4" ht="18" customHeight="1">
      <c r="A11" s="188" t="s">
        <v>189</v>
      </c>
      <c r="B11" s="196"/>
      <c r="C11" s="188" t="s">
        <v>196</v>
      </c>
      <c r="D11" s="196"/>
    </row>
    <row r="12" spans="1:4" ht="18" customHeight="1">
      <c r="A12" s="188" t="s">
        <v>191</v>
      </c>
      <c r="B12" s="196"/>
      <c r="C12" s="188" t="s">
        <v>197</v>
      </c>
      <c r="D12" s="196">
        <v>24.18</v>
      </c>
    </row>
    <row r="13" spans="1:4" ht="18" customHeight="1">
      <c r="A13" s="188" t="s">
        <v>198</v>
      </c>
      <c r="B13" s="196"/>
      <c r="C13" s="188" t="s">
        <v>199</v>
      </c>
      <c r="D13" s="196">
        <v>4.8</v>
      </c>
    </row>
    <row r="14" spans="1:4" ht="18" customHeight="1">
      <c r="A14" s="188"/>
      <c r="B14" s="196"/>
      <c r="C14" s="188" t="s">
        <v>200</v>
      </c>
      <c r="D14" s="196">
        <f>94.51+49.29+7.34+4.79+14.7+7.65+10.62+22+56.01+30</f>
        <v>296.91000000000003</v>
      </c>
    </row>
    <row r="15" spans="1:4" ht="18" customHeight="1">
      <c r="A15" s="188"/>
      <c r="B15" s="196"/>
      <c r="C15" s="188" t="s">
        <v>201</v>
      </c>
      <c r="D15" s="196">
        <v>17.260000000000002</v>
      </c>
    </row>
    <row r="16" spans="1:4" ht="18" customHeight="1">
      <c r="A16" s="188"/>
      <c r="B16" s="196"/>
      <c r="C16" s="188"/>
      <c r="D16" s="196"/>
    </row>
    <row r="17" spans="1:4" ht="18" customHeight="1">
      <c r="A17" s="188"/>
      <c r="B17" s="196"/>
      <c r="C17" s="197"/>
      <c r="D17" s="196"/>
    </row>
    <row r="18" spans="1:4" ht="18" customHeight="1">
      <c r="A18" s="188" t="s">
        <v>198</v>
      </c>
      <c r="B18" s="196"/>
      <c r="C18" s="198"/>
      <c r="D18" s="196"/>
    </row>
    <row r="19" spans="1:4" ht="18" customHeight="1">
      <c r="A19" s="188" t="s">
        <v>198</v>
      </c>
      <c r="B19" s="196"/>
      <c r="C19" s="188" t="s">
        <v>198</v>
      </c>
      <c r="D19" s="196"/>
    </row>
    <row r="20" spans="1:4" ht="18" customHeight="1">
      <c r="A20" s="188" t="s">
        <v>198</v>
      </c>
      <c r="B20" s="196"/>
      <c r="C20" s="188" t="s">
        <v>202</v>
      </c>
      <c r="D20" s="196"/>
    </row>
    <row r="21" spans="1:4" ht="18" customHeight="1">
      <c r="A21" s="188" t="s">
        <v>198</v>
      </c>
      <c r="B21" s="196"/>
      <c r="C21" s="188" t="s">
        <v>198</v>
      </c>
      <c r="D21" s="196"/>
    </row>
    <row r="22" spans="1:4" s="166" customFormat="1" ht="18" customHeight="1">
      <c r="A22" s="199" t="s">
        <v>203</v>
      </c>
      <c r="B22" s="200">
        <v>343.15</v>
      </c>
      <c r="C22" s="199" t="s">
        <v>204</v>
      </c>
      <c r="D22" s="200">
        <v>343.15</v>
      </c>
    </row>
  </sheetData>
  <mergeCells count="3">
    <mergeCell ref="A1:D1"/>
    <mergeCell ref="A3:B3"/>
    <mergeCell ref="C3:D3"/>
  </mergeCells>
  <phoneticPr fontId="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9"/>
  <sheetViews>
    <sheetView zoomScaleSheetLayoutView="100" workbookViewId="0">
      <selection activeCell="F10" sqref="F10"/>
    </sheetView>
  </sheetViews>
  <sheetFormatPr defaultColWidth="11.83203125" defaultRowHeight="13.5"/>
  <cols>
    <col min="1" max="1" width="13.83203125" style="165" customWidth="1"/>
    <col min="2" max="2" width="40.33203125" style="165" customWidth="1"/>
    <col min="3" max="7" width="22.83203125" style="165" customWidth="1"/>
    <col min="8" max="16384" width="11.83203125" style="165"/>
  </cols>
  <sheetData>
    <row r="1" spans="1:7" ht="27" customHeight="1">
      <c r="A1" s="285" t="s">
        <v>205</v>
      </c>
      <c r="B1" s="285"/>
      <c r="C1" s="285"/>
      <c r="D1" s="285"/>
      <c r="E1" s="285"/>
      <c r="F1" s="285"/>
      <c r="G1" s="285"/>
    </row>
    <row r="2" spans="1:7" ht="18" customHeight="1">
      <c r="A2" s="182" t="s">
        <v>2</v>
      </c>
      <c r="B2" s="183"/>
      <c r="C2" s="183"/>
      <c r="D2" s="183"/>
      <c r="E2" s="183"/>
      <c r="F2" s="183"/>
      <c r="G2" s="184" t="s">
        <v>180</v>
      </c>
    </row>
    <row r="3" spans="1:7" s="166" customFormat="1" ht="18" customHeight="1">
      <c r="A3" s="287" t="s">
        <v>206</v>
      </c>
      <c r="B3" s="287" t="s">
        <v>207</v>
      </c>
      <c r="C3" s="286" t="s">
        <v>208</v>
      </c>
      <c r="D3" s="286" t="s">
        <v>209</v>
      </c>
      <c r="E3" s="286"/>
      <c r="F3" s="286"/>
      <c r="G3" s="287" t="s">
        <v>210</v>
      </c>
    </row>
    <row r="4" spans="1:7" s="166" customFormat="1" ht="18" customHeight="1">
      <c r="A4" s="288"/>
      <c r="B4" s="288"/>
      <c r="C4" s="286"/>
      <c r="D4" s="185" t="s">
        <v>211</v>
      </c>
      <c r="E4" s="185" t="s">
        <v>212</v>
      </c>
      <c r="F4" s="185" t="s">
        <v>213</v>
      </c>
      <c r="G4" s="288"/>
    </row>
    <row r="5" spans="1:7" s="167" customFormat="1" ht="18" customHeight="1">
      <c r="A5" s="288"/>
      <c r="B5" s="288"/>
      <c r="C5" s="187">
        <v>343.15</v>
      </c>
      <c r="D5" s="185">
        <v>313.14999999999998</v>
      </c>
      <c r="E5" s="185">
        <v>294.25</v>
      </c>
      <c r="F5" s="185">
        <v>18.899999999999999</v>
      </c>
      <c r="G5" s="187">
        <v>30</v>
      </c>
    </row>
    <row r="6" spans="1:7" s="167" customFormat="1" ht="18" customHeight="1">
      <c r="A6" s="188">
        <v>216</v>
      </c>
      <c r="B6" s="188" t="s">
        <v>214</v>
      </c>
      <c r="C6" s="186">
        <f>+C7</f>
        <v>296.90999999999997</v>
      </c>
      <c r="D6" s="186">
        <f>+D7</f>
        <v>266.90999999999997</v>
      </c>
      <c r="E6" s="186">
        <f>+E7</f>
        <v>248.01</v>
      </c>
      <c r="F6" s="186">
        <f>+F7</f>
        <v>18.899999999999999</v>
      </c>
      <c r="G6" s="186">
        <f>+G7</f>
        <v>30</v>
      </c>
    </row>
    <row r="7" spans="1:7" s="167" customFormat="1" ht="18" customHeight="1">
      <c r="A7" s="188">
        <v>21602</v>
      </c>
      <c r="B7" s="188" t="s">
        <v>215</v>
      </c>
      <c r="C7" s="186">
        <f>+C8+C9</f>
        <v>296.90999999999997</v>
      </c>
      <c r="D7" s="186">
        <f>+D8+D9</f>
        <v>266.90999999999997</v>
      </c>
      <c r="E7" s="186">
        <f>+E8+E9</f>
        <v>248.01</v>
      </c>
      <c r="F7" s="186">
        <f>+F8+F9</f>
        <v>18.899999999999999</v>
      </c>
      <c r="G7" s="186">
        <f>+G8+G9</f>
        <v>30</v>
      </c>
    </row>
    <row r="8" spans="1:7" ht="18" customHeight="1">
      <c r="A8" s="188" t="s">
        <v>216</v>
      </c>
      <c r="B8" s="188" t="s">
        <v>139</v>
      </c>
      <c r="C8" s="189">
        <f t="shared" ref="C8:C11" si="0">+D8+G8</f>
        <v>266.90999999999997</v>
      </c>
      <c r="D8" s="189">
        <f t="shared" ref="D8:D11" si="1">+E8+F8</f>
        <v>266.90999999999997</v>
      </c>
      <c r="E8" s="190">
        <v>248.01</v>
      </c>
      <c r="F8" s="189">
        <v>18.899999999999999</v>
      </c>
      <c r="G8" s="189"/>
    </row>
    <row r="9" spans="1:7" ht="18" customHeight="1">
      <c r="A9" s="188" t="s">
        <v>217</v>
      </c>
      <c r="B9" s="188" t="s">
        <v>165</v>
      </c>
      <c r="C9" s="189">
        <f t="shared" si="0"/>
        <v>30</v>
      </c>
      <c r="D9" s="189"/>
      <c r="E9" s="190"/>
      <c r="F9" s="189"/>
      <c r="G9" s="189">
        <v>30</v>
      </c>
    </row>
    <row r="10" spans="1:7" ht="18" customHeight="1">
      <c r="A10" s="188" t="s">
        <v>174</v>
      </c>
      <c r="B10" s="191" t="s">
        <v>175</v>
      </c>
      <c r="C10" s="189">
        <f t="shared" si="0"/>
        <v>17.260000000000002</v>
      </c>
      <c r="D10" s="189">
        <f t="shared" si="1"/>
        <v>17.260000000000002</v>
      </c>
      <c r="E10" s="192">
        <v>17.260000000000002</v>
      </c>
      <c r="F10" s="189"/>
      <c r="G10" s="189"/>
    </row>
    <row r="11" spans="1:7" ht="18" customHeight="1">
      <c r="A11" s="188" t="s">
        <v>218</v>
      </c>
      <c r="B11" s="191" t="s">
        <v>176</v>
      </c>
      <c r="C11" s="189">
        <f t="shared" si="0"/>
        <v>17.260000000000002</v>
      </c>
      <c r="D11" s="189">
        <f t="shared" si="1"/>
        <v>17.260000000000002</v>
      </c>
      <c r="E11" s="192">
        <v>17.260000000000002</v>
      </c>
      <c r="F11" s="189"/>
      <c r="G11" s="189"/>
    </row>
    <row r="12" spans="1:7" ht="18" customHeight="1">
      <c r="A12" s="188" t="s">
        <v>219</v>
      </c>
      <c r="B12" s="188" t="s">
        <v>177</v>
      </c>
      <c r="C12" s="189">
        <f t="shared" ref="C12:C18" si="2">+D12+G12</f>
        <v>17.260000000000002</v>
      </c>
      <c r="D12" s="189">
        <f t="shared" ref="D12:D18" si="3">+E12+F12</f>
        <v>17.260000000000002</v>
      </c>
      <c r="E12" s="192">
        <v>17.260000000000002</v>
      </c>
      <c r="F12" s="192"/>
      <c r="G12" s="192"/>
    </row>
    <row r="13" spans="1:7" ht="18" customHeight="1">
      <c r="A13" s="188" t="s">
        <v>121</v>
      </c>
      <c r="B13" s="191" t="s">
        <v>220</v>
      </c>
      <c r="C13" s="189">
        <f t="shared" si="2"/>
        <v>24.18</v>
      </c>
      <c r="D13" s="189">
        <f t="shared" si="3"/>
        <v>24.18</v>
      </c>
      <c r="E13" s="192">
        <v>24.18</v>
      </c>
      <c r="F13" s="192"/>
      <c r="G13" s="192"/>
    </row>
    <row r="14" spans="1:7" ht="18" customHeight="1">
      <c r="A14" s="188" t="s">
        <v>221</v>
      </c>
      <c r="B14" s="191" t="s">
        <v>222</v>
      </c>
      <c r="C14" s="189">
        <f t="shared" si="2"/>
        <v>24.18</v>
      </c>
      <c r="D14" s="189">
        <f t="shared" si="3"/>
        <v>24.18</v>
      </c>
      <c r="E14" s="192">
        <v>24.18</v>
      </c>
      <c r="F14" s="192"/>
      <c r="G14" s="192"/>
    </row>
    <row r="15" spans="1:7" ht="18" customHeight="1">
      <c r="A15" s="188" t="s">
        <v>223</v>
      </c>
      <c r="B15" s="188" t="s">
        <v>125</v>
      </c>
      <c r="C15" s="189">
        <f t="shared" si="2"/>
        <v>24.18</v>
      </c>
      <c r="D15" s="189">
        <f t="shared" si="3"/>
        <v>24.18</v>
      </c>
      <c r="E15" s="192">
        <v>24.18</v>
      </c>
      <c r="F15" s="192"/>
      <c r="G15" s="192"/>
    </row>
    <row r="16" spans="1:7" ht="18" customHeight="1">
      <c r="A16" s="188" t="s">
        <v>128</v>
      </c>
      <c r="B16" s="191" t="s">
        <v>224</v>
      </c>
      <c r="C16" s="189">
        <f t="shared" si="2"/>
        <v>4.8</v>
      </c>
      <c r="D16" s="189">
        <f t="shared" si="3"/>
        <v>4.8</v>
      </c>
      <c r="E16" s="192">
        <v>4.8</v>
      </c>
      <c r="F16" s="192"/>
      <c r="G16" s="192"/>
    </row>
    <row r="17" spans="1:7" ht="18" customHeight="1">
      <c r="A17" s="188" t="s">
        <v>225</v>
      </c>
      <c r="B17" s="191" t="s">
        <v>226</v>
      </c>
      <c r="C17" s="189">
        <f t="shared" si="2"/>
        <v>4.8</v>
      </c>
      <c r="D17" s="189">
        <f t="shared" si="3"/>
        <v>4.8</v>
      </c>
      <c r="E17" s="192">
        <v>4.8</v>
      </c>
      <c r="F17" s="192"/>
      <c r="G17" s="192"/>
    </row>
    <row r="18" spans="1:7" ht="18" customHeight="1">
      <c r="A18" s="188" t="s">
        <v>227</v>
      </c>
      <c r="B18" s="188" t="s">
        <v>133</v>
      </c>
      <c r="C18" s="189">
        <f t="shared" si="2"/>
        <v>4.8</v>
      </c>
      <c r="D18" s="189">
        <f t="shared" si="3"/>
        <v>4.8</v>
      </c>
      <c r="E18" s="192">
        <v>4.8</v>
      </c>
      <c r="F18" s="192"/>
      <c r="G18" s="192"/>
    </row>
    <row r="19" spans="1:7" s="166" customFormat="1" ht="18" customHeight="1">
      <c r="A19" s="193"/>
      <c r="B19" s="193" t="s">
        <v>228</v>
      </c>
      <c r="C19" s="194">
        <f>SUM(C8:C18)</f>
        <v>435.63</v>
      </c>
      <c r="D19" s="189">
        <f>SUM(D8:D18)</f>
        <v>405.63</v>
      </c>
      <c r="E19" s="189">
        <f>SUM(E8:E18)</f>
        <v>386.73</v>
      </c>
      <c r="F19" s="189">
        <f>SUM(F8:F18)</f>
        <v>18.899999999999999</v>
      </c>
      <c r="G19" s="189">
        <f>SUM(G8:G18)</f>
        <v>30</v>
      </c>
    </row>
  </sheetData>
  <mergeCells count="6">
    <mergeCell ref="A1:G1"/>
    <mergeCell ref="D3:F3"/>
    <mergeCell ref="A3:A5"/>
    <mergeCell ref="B3:B5"/>
    <mergeCell ref="C3:C4"/>
    <mergeCell ref="G3:G4"/>
  </mergeCells>
  <phoneticPr fontId="0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E61"/>
  <sheetViews>
    <sheetView topLeftCell="A31" zoomScaleSheetLayoutView="100" workbookViewId="0">
      <selection activeCell="B48" sqref="B48"/>
    </sheetView>
  </sheetViews>
  <sheetFormatPr defaultColWidth="11.83203125" defaultRowHeight="13.5"/>
  <cols>
    <col min="1" max="1" width="13.83203125" style="165" customWidth="1"/>
    <col min="2" max="2" width="40.33203125" style="165" customWidth="1"/>
    <col min="3" max="5" width="22.83203125" style="168" customWidth="1"/>
    <col min="6" max="16384" width="11.83203125" style="165"/>
  </cols>
  <sheetData>
    <row r="1" spans="1:5" ht="20.25">
      <c r="A1" s="289" t="s">
        <v>229</v>
      </c>
      <c r="B1" s="289"/>
      <c r="C1" s="289"/>
      <c r="D1" s="289"/>
      <c r="E1" s="289"/>
    </row>
    <row r="2" spans="1:5" ht="15">
      <c r="A2" s="169" t="s">
        <v>230</v>
      </c>
      <c r="B2" s="170"/>
      <c r="C2" s="171"/>
      <c r="D2" s="171"/>
      <c r="E2" s="172" t="s">
        <v>231</v>
      </c>
    </row>
    <row r="3" spans="1:5" ht="14.25">
      <c r="A3" s="290" t="s">
        <v>232</v>
      </c>
      <c r="B3" s="290"/>
      <c r="C3" s="290" t="s">
        <v>233</v>
      </c>
      <c r="D3" s="290"/>
      <c r="E3" s="290"/>
    </row>
    <row r="4" spans="1:5" ht="14.25">
      <c r="A4" s="173" t="s">
        <v>234</v>
      </c>
      <c r="B4" s="173" t="s">
        <v>235</v>
      </c>
      <c r="C4" s="173" t="s">
        <v>236</v>
      </c>
      <c r="D4" s="173" t="s">
        <v>237</v>
      </c>
      <c r="E4" s="173" t="s">
        <v>238</v>
      </c>
    </row>
    <row r="5" spans="1:5" ht="15">
      <c r="A5" s="174">
        <v>301</v>
      </c>
      <c r="B5" s="174" t="s">
        <v>239</v>
      </c>
      <c r="C5" s="175">
        <f>+D5+E5</f>
        <v>227.68</v>
      </c>
      <c r="D5" s="176">
        <v>227.68</v>
      </c>
      <c r="E5" s="176"/>
    </row>
    <row r="6" spans="1:5" ht="15">
      <c r="A6" s="174">
        <v>30101</v>
      </c>
      <c r="B6" s="174" t="s">
        <v>240</v>
      </c>
      <c r="C6" s="175">
        <f>+D6+E6</f>
        <v>94.51</v>
      </c>
      <c r="D6" s="176">
        <v>94.51</v>
      </c>
      <c r="E6" s="176"/>
    </row>
    <row r="7" spans="1:5" ht="15">
      <c r="A7" s="174">
        <v>30102</v>
      </c>
      <c r="B7" s="174" t="s">
        <v>241</v>
      </c>
      <c r="C7" s="175">
        <f>+D7+E7</f>
        <v>54.08</v>
      </c>
      <c r="D7" s="176">
        <v>54.08</v>
      </c>
      <c r="E7" s="176"/>
    </row>
    <row r="8" spans="1:5" ht="15">
      <c r="A8" s="177" t="s">
        <v>242</v>
      </c>
      <c r="B8" s="178" t="s">
        <v>243</v>
      </c>
      <c r="C8" s="175">
        <f>+D8+E8</f>
        <v>29.69</v>
      </c>
      <c r="D8" s="176">
        <f>7.34+22.35</f>
        <v>29.69</v>
      </c>
      <c r="E8" s="176"/>
    </row>
    <row r="9" spans="1:5" ht="15">
      <c r="A9" s="177" t="s">
        <v>244</v>
      </c>
      <c r="B9" s="178" t="s">
        <v>245</v>
      </c>
      <c r="C9" s="175">
        <f>+D9+E9</f>
        <v>4.8</v>
      </c>
      <c r="D9" s="176">
        <v>4.8</v>
      </c>
      <c r="E9" s="176"/>
    </row>
    <row r="10" spans="1:5" ht="15">
      <c r="A10" s="177" t="s">
        <v>246</v>
      </c>
      <c r="B10" s="178" t="s">
        <v>247</v>
      </c>
      <c r="C10" s="175"/>
      <c r="D10" s="176"/>
      <c r="E10" s="176"/>
    </row>
    <row r="11" spans="1:5" ht="15">
      <c r="A11" s="177" t="s">
        <v>248</v>
      </c>
      <c r="B11" s="178" t="s">
        <v>249</v>
      </c>
      <c r="C11" s="175"/>
      <c r="D11" s="176"/>
      <c r="E11" s="176"/>
    </row>
    <row r="12" spans="1:5" ht="15">
      <c r="A12" s="177" t="s">
        <v>250</v>
      </c>
      <c r="B12" s="178" t="s">
        <v>251</v>
      </c>
      <c r="C12" s="175">
        <f>+D12+E12</f>
        <v>33.980000000000004</v>
      </c>
      <c r="D12" s="176">
        <f>24.18+9.8</f>
        <v>33.980000000000004</v>
      </c>
      <c r="E12" s="176"/>
    </row>
    <row r="13" spans="1:5" ht="15">
      <c r="A13" s="177" t="s">
        <v>252</v>
      </c>
      <c r="B13" s="178" t="s">
        <v>253</v>
      </c>
      <c r="C13" s="175"/>
      <c r="D13" s="176"/>
      <c r="E13" s="176"/>
    </row>
    <row r="14" spans="1:5" ht="15">
      <c r="A14" s="177" t="s">
        <v>254</v>
      </c>
      <c r="B14" s="178" t="s">
        <v>255</v>
      </c>
      <c r="C14" s="175">
        <f>+D14+E14</f>
        <v>10.62</v>
      </c>
      <c r="D14" s="176">
        <v>10.62</v>
      </c>
      <c r="E14" s="176"/>
    </row>
    <row r="15" spans="1:5" ht="15">
      <c r="A15" s="177" t="s">
        <v>256</v>
      </c>
      <c r="B15" s="178" t="s">
        <v>257</v>
      </c>
      <c r="C15" s="175">
        <f>+D15+E15</f>
        <v>66.569999999999993</v>
      </c>
      <c r="D15" s="176">
        <v>66.569999999999993</v>
      </c>
      <c r="E15" s="176"/>
    </row>
    <row r="16" spans="1:5" ht="15">
      <c r="A16" s="177" t="s">
        <v>258</v>
      </c>
      <c r="B16" s="178" t="s">
        <v>259</v>
      </c>
      <c r="C16" s="175"/>
      <c r="D16" s="176"/>
      <c r="E16" s="176"/>
    </row>
    <row r="17" spans="1:5" ht="15">
      <c r="A17" s="177" t="s">
        <v>260</v>
      </c>
      <c r="B17" s="178" t="s">
        <v>261</v>
      </c>
      <c r="C17" s="175">
        <f>+D17+E17</f>
        <v>24.83</v>
      </c>
      <c r="D17" s="176">
        <v>24.83</v>
      </c>
      <c r="E17" s="176"/>
    </row>
    <row r="18" spans="1:5" ht="15">
      <c r="A18" s="177" t="s">
        <v>262</v>
      </c>
      <c r="B18" s="178" t="s">
        <v>263</v>
      </c>
      <c r="C18" s="175"/>
      <c r="D18" s="176"/>
      <c r="E18" s="176"/>
    </row>
    <row r="19" spans="1:5" ht="15">
      <c r="A19" s="177" t="s">
        <v>264</v>
      </c>
      <c r="B19" s="178" t="s">
        <v>265</v>
      </c>
      <c r="C19" s="175">
        <f>+D19+E19</f>
        <v>2.48</v>
      </c>
      <c r="D19" s="176">
        <v>2.48</v>
      </c>
      <c r="E19" s="176"/>
    </row>
    <row r="20" spans="1:5" ht="15">
      <c r="A20" s="177" t="s">
        <v>266</v>
      </c>
      <c r="B20" s="178" t="s">
        <v>267</v>
      </c>
      <c r="C20" s="175"/>
      <c r="D20" s="176"/>
      <c r="E20" s="176"/>
    </row>
    <row r="21" spans="1:5" ht="15">
      <c r="A21" s="177" t="s">
        <v>268</v>
      </c>
      <c r="B21" s="178" t="s">
        <v>269</v>
      </c>
      <c r="C21" s="175"/>
      <c r="D21" s="176"/>
      <c r="E21" s="176"/>
    </row>
    <row r="22" spans="1:5" ht="15">
      <c r="A22" s="177" t="s">
        <v>270</v>
      </c>
      <c r="B22" s="178" t="s">
        <v>271</v>
      </c>
      <c r="C22" s="175"/>
      <c r="D22" s="176"/>
      <c r="E22" s="176"/>
    </row>
    <row r="23" spans="1:5" ht="15">
      <c r="A23" s="177" t="s">
        <v>272</v>
      </c>
      <c r="B23" s="178" t="s">
        <v>273</v>
      </c>
      <c r="C23" s="175"/>
      <c r="D23" s="176"/>
      <c r="E23" s="176"/>
    </row>
    <row r="24" spans="1:5" ht="15">
      <c r="A24" s="177" t="s">
        <v>274</v>
      </c>
      <c r="B24" s="178" t="s">
        <v>275</v>
      </c>
      <c r="C24" s="175"/>
      <c r="D24" s="176"/>
      <c r="E24" s="176"/>
    </row>
    <row r="25" spans="1:5" ht="15">
      <c r="A25" s="177" t="s">
        <v>276</v>
      </c>
      <c r="B25" s="178" t="s">
        <v>277</v>
      </c>
      <c r="C25" s="175"/>
      <c r="D25" s="176"/>
      <c r="E25" s="176"/>
    </row>
    <row r="26" spans="1:5" ht="15">
      <c r="A26" s="177" t="s">
        <v>278</v>
      </c>
      <c r="B26" s="178" t="s">
        <v>177</v>
      </c>
      <c r="C26" s="175">
        <f>+D26+E26</f>
        <v>17.260000000000002</v>
      </c>
      <c r="D26" s="176">
        <v>17.260000000000002</v>
      </c>
      <c r="E26" s="176"/>
    </row>
    <row r="27" spans="1:5" ht="15">
      <c r="A27" s="177" t="s">
        <v>279</v>
      </c>
      <c r="B27" s="178" t="s">
        <v>280</v>
      </c>
      <c r="C27" s="175"/>
      <c r="D27" s="176"/>
      <c r="E27" s="176"/>
    </row>
    <row r="28" spans="1:5" ht="27" customHeight="1">
      <c r="A28" s="177" t="s">
        <v>281</v>
      </c>
      <c r="B28" s="178" t="s">
        <v>282</v>
      </c>
      <c r="C28" s="175"/>
      <c r="D28" s="176"/>
      <c r="E28" s="176"/>
    </row>
    <row r="29" spans="1:5" ht="18" customHeight="1">
      <c r="A29" s="177" t="s">
        <v>283</v>
      </c>
      <c r="B29" s="178" t="s">
        <v>284</v>
      </c>
      <c r="C29" s="175"/>
      <c r="D29" s="176"/>
      <c r="E29" s="176"/>
    </row>
    <row r="30" spans="1:5" s="166" customFormat="1" ht="18" customHeight="1">
      <c r="A30" s="177" t="s">
        <v>285</v>
      </c>
      <c r="B30" s="178" t="s">
        <v>286</v>
      </c>
      <c r="C30" s="175"/>
      <c r="D30" s="176"/>
      <c r="E30" s="176"/>
    </row>
    <row r="31" spans="1:5" s="166" customFormat="1" ht="18" customHeight="1">
      <c r="A31" s="177" t="s">
        <v>287</v>
      </c>
      <c r="B31" s="178" t="s">
        <v>288</v>
      </c>
      <c r="C31" s="175">
        <f>+D31+E31</f>
        <v>22</v>
      </c>
      <c r="D31" s="176">
        <v>22</v>
      </c>
      <c r="E31" s="176"/>
    </row>
    <row r="32" spans="1:5" s="167" customFormat="1" ht="18" customHeight="1">
      <c r="A32" s="178" t="s">
        <v>289</v>
      </c>
      <c r="B32" s="178" t="s">
        <v>290</v>
      </c>
      <c r="C32" s="175">
        <f>+D32+E32</f>
        <v>18.899999999999999</v>
      </c>
      <c r="D32" s="176"/>
      <c r="E32" s="176">
        <v>18.899999999999999</v>
      </c>
    </row>
    <row r="33" spans="1:5" s="167" customFormat="1" ht="18" customHeight="1">
      <c r="A33" s="178" t="s">
        <v>291</v>
      </c>
      <c r="B33" s="178" t="s">
        <v>292</v>
      </c>
      <c r="C33" s="175">
        <f>+D33+E33</f>
        <v>2</v>
      </c>
      <c r="D33" s="176"/>
      <c r="E33" s="176">
        <v>2</v>
      </c>
    </row>
    <row r="34" spans="1:5" s="167" customFormat="1" ht="18" customHeight="1">
      <c r="A34" s="178" t="s">
        <v>293</v>
      </c>
      <c r="B34" s="178" t="s">
        <v>294</v>
      </c>
      <c r="C34" s="175">
        <f>+D34+E34</f>
        <v>1</v>
      </c>
      <c r="D34" s="176"/>
      <c r="E34" s="176">
        <v>1</v>
      </c>
    </row>
    <row r="35" spans="1:5" ht="18" customHeight="1">
      <c r="A35" s="178" t="s">
        <v>295</v>
      </c>
      <c r="B35" s="178" t="s">
        <v>296</v>
      </c>
      <c r="C35" s="175"/>
      <c r="D35" s="176"/>
      <c r="E35" s="176"/>
    </row>
    <row r="36" spans="1:5" ht="18" customHeight="1">
      <c r="A36" s="178" t="s">
        <v>297</v>
      </c>
      <c r="B36" s="178" t="s">
        <v>298</v>
      </c>
      <c r="C36" s="175"/>
      <c r="D36" s="176"/>
      <c r="E36" s="176"/>
    </row>
    <row r="37" spans="1:5" ht="18" customHeight="1">
      <c r="A37" s="178" t="s">
        <v>299</v>
      </c>
      <c r="B37" s="178" t="s">
        <v>300</v>
      </c>
      <c r="C37" s="175">
        <f>+D37+E37</f>
        <v>0.2</v>
      </c>
      <c r="D37" s="176"/>
      <c r="E37" s="176">
        <v>0.2</v>
      </c>
    </row>
    <row r="38" spans="1:5" ht="18" customHeight="1">
      <c r="A38" s="178" t="s">
        <v>301</v>
      </c>
      <c r="B38" s="178" t="s">
        <v>302</v>
      </c>
      <c r="C38" s="175">
        <f t="shared" ref="C38:C58" si="0">+D38+E38</f>
        <v>1.1100000000000001</v>
      </c>
      <c r="D38" s="176"/>
      <c r="E38" s="176">
        <v>1.1100000000000001</v>
      </c>
    </row>
    <row r="39" spans="1:5" ht="18" customHeight="1">
      <c r="A39" s="178" t="s">
        <v>303</v>
      </c>
      <c r="B39" s="178" t="s">
        <v>304</v>
      </c>
      <c r="C39" s="175">
        <f t="shared" si="0"/>
        <v>0.6</v>
      </c>
      <c r="D39" s="176"/>
      <c r="E39" s="176">
        <v>0.6</v>
      </c>
    </row>
    <row r="40" spans="1:5" ht="18" customHeight="1">
      <c r="A40" s="178" t="s">
        <v>305</v>
      </c>
      <c r="B40" s="178" t="s">
        <v>306</v>
      </c>
      <c r="C40" s="175"/>
      <c r="D40" s="176"/>
      <c r="E40" s="176"/>
    </row>
    <row r="41" spans="1:5" ht="18" customHeight="1">
      <c r="A41" s="178" t="s">
        <v>307</v>
      </c>
      <c r="B41" s="178" t="s">
        <v>308</v>
      </c>
      <c r="C41" s="175">
        <f t="shared" si="0"/>
        <v>1</v>
      </c>
      <c r="D41" s="176"/>
      <c r="E41" s="176">
        <v>1</v>
      </c>
    </row>
    <row r="42" spans="1:5" ht="18" customHeight="1">
      <c r="A42" s="178" t="s">
        <v>309</v>
      </c>
      <c r="B42" s="178" t="s">
        <v>310</v>
      </c>
      <c r="C42" s="175">
        <f t="shared" si="0"/>
        <v>2</v>
      </c>
      <c r="D42" s="176"/>
      <c r="E42" s="176">
        <v>2</v>
      </c>
    </row>
    <row r="43" spans="1:5" ht="18" customHeight="1">
      <c r="A43" s="178" t="s">
        <v>311</v>
      </c>
      <c r="B43" s="178" t="s">
        <v>312</v>
      </c>
      <c r="C43" s="175"/>
      <c r="D43" s="176"/>
      <c r="E43" s="176"/>
    </row>
    <row r="44" spans="1:5" ht="18" customHeight="1">
      <c r="A44" s="178" t="s">
        <v>313</v>
      </c>
      <c r="B44" s="178" t="s">
        <v>314</v>
      </c>
      <c r="C44" s="175"/>
      <c r="D44" s="176"/>
      <c r="E44" s="176"/>
    </row>
    <row r="45" spans="1:5" ht="18" customHeight="1">
      <c r="A45" s="178" t="s">
        <v>315</v>
      </c>
      <c r="B45" s="178" t="s">
        <v>316</v>
      </c>
      <c r="C45" s="175"/>
      <c r="D45" s="176"/>
      <c r="E45" s="176"/>
    </row>
    <row r="46" spans="1:5" ht="15">
      <c r="A46" s="178" t="s">
        <v>317</v>
      </c>
      <c r="B46" s="178" t="s">
        <v>318</v>
      </c>
      <c r="C46" s="175">
        <f t="shared" si="0"/>
        <v>2</v>
      </c>
      <c r="D46" s="176"/>
      <c r="E46" s="176">
        <v>2</v>
      </c>
    </row>
    <row r="47" spans="1:5" ht="15">
      <c r="A47" s="178" t="s">
        <v>319</v>
      </c>
      <c r="B47" s="178" t="s">
        <v>320</v>
      </c>
      <c r="C47" s="175">
        <f t="shared" si="0"/>
        <v>1</v>
      </c>
      <c r="D47" s="176"/>
      <c r="E47" s="176">
        <v>1</v>
      </c>
    </row>
    <row r="48" spans="1:5" ht="15">
      <c r="A48" s="178" t="s">
        <v>321</v>
      </c>
      <c r="B48" s="178" t="s">
        <v>322</v>
      </c>
      <c r="C48" s="175">
        <f t="shared" si="0"/>
        <v>0.83</v>
      </c>
      <c r="D48" s="176"/>
      <c r="E48" s="176">
        <v>0.83</v>
      </c>
    </row>
    <row r="49" spans="1:5" ht="15">
      <c r="A49" s="178" t="s">
        <v>323</v>
      </c>
      <c r="B49" s="178" t="s">
        <v>324</v>
      </c>
      <c r="C49" s="175"/>
      <c r="D49" s="176"/>
      <c r="E49" s="176"/>
    </row>
    <row r="50" spans="1:5" ht="15">
      <c r="A50" s="178" t="s">
        <v>325</v>
      </c>
      <c r="B50" s="178" t="s">
        <v>326</v>
      </c>
      <c r="C50" s="175"/>
      <c r="D50" s="176"/>
      <c r="E50" s="176"/>
    </row>
    <row r="51" spans="1:5" ht="15">
      <c r="A51" s="178" t="s">
        <v>327</v>
      </c>
      <c r="B51" s="178" t="s">
        <v>328</v>
      </c>
      <c r="C51" s="175"/>
      <c r="D51" s="176"/>
      <c r="E51" s="176"/>
    </row>
    <row r="52" spans="1:5" ht="15">
      <c r="A52" s="178" t="s">
        <v>329</v>
      </c>
      <c r="B52" s="178" t="s">
        <v>330</v>
      </c>
      <c r="C52" s="175">
        <f t="shared" si="0"/>
        <v>1.32</v>
      </c>
      <c r="D52" s="176"/>
      <c r="E52" s="176">
        <v>1.32</v>
      </c>
    </row>
    <row r="53" spans="1:5" ht="15">
      <c r="A53" s="178" t="s">
        <v>331</v>
      </c>
      <c r="B53" s="178" t="s">
        <v>332</v>
      </c>
      <c r="C53" s="175"/>
      <c r="D53" s="176"/>
      <c r="E53" s="176"/>
    </row>
    <row r="54" spans="1:5" ht="15">
      <c r="A54" s="178" t="s">
        <v>333</v>
      </c>
      <c r="B54" s="178" t="s">
        <v>334</v>
      </c>
      <c r="C54" s="175">
        <f t="shared" si="0"/>
        <v>1.89</v>
      </c>
      <c r="D54" s="176"/>
      <c r="E54" s="176">
        <v>1.89</v>
      </c>
    </row>
    <row r="55" spans="1:5" ht="15">
      <c r="A55" s="178" t="s">
        <v>335</v>
      </c>
      <c r="B55" s="178" t="s">
        <v>336</v>
      </c>
      <c r="C55" s="175"/>
      <c r="D55" s="176"/>
      <c r="E55" s="176"/>
    </row>
    <row r="56" spans="1:5" ht="15">
      <c r="A56" s="178" t="s">
        <v>337</v>
      </c>
      <c r="B56" s="178" t="s">
        <v>338</v>
      </c>
      <c r="C56" s="175"/>
      <c r="D56" s="176"/>
      <c r="E56" s="176"/>
    </row>
    <row r="57" spans="1:5" ht="15">
      <c r="A57" s="179" t="s">
        <v>339</v>
      </c>
      <c r="B57" s="179" t="s">
        <v>340</v>
      </c>
      <c r="C57" s="175">
        <f t="shared" si="0"/>
        <v>1.95</v>
      </c>
      <c r="D57" s="176"/>
      <c r="E57" s="176">
        <v>1.95</v>
      </c>
    </row>
    <row r="58" spans="1:5" ht="15">
      <c r="A58" s="178" t="s">
        <v>341</v>
      </c>
      <c r="B58" s="178" t="s">
        <v>342</v>
      </c>
      <c r="C58" s="175">
        <f t="shared" si="0"/>
        <v>2</v>
      </c>
      <c r="D58" s="176"/>
      <c r="E58" s="176">
        <f>2</f>
        <v>2</v>
      </c>
    </row>
    <row r="59" spans="1:5" ht="15">
      <c r="A59" s="178" t="s">
        <v>343</v>
      </c>
      <c r="B59" s="178" t="s">
        <v>344</v>
      </c>
      <c r="C59" s="175"/>
      <c r="D59" s="176"/>
      <c r="E59" s="176"/>
    </row>
    <row r="60" spans="1:5" ht="15">
      <c r="A60" s="178" t="s">
        <v>345</v>
      </c>
      <c r="B60" s="178" t="s">
        <v>346</v>
      </c>
      <c r="C60" s="180"/>
      <c r="D60" s="176"/>
      <c r="E60" s="176"/>
    </row>
    <row r="61" spans="1:5" ht="15">
      <c r="A61" s="181"/>
      <c r="B61" s="181" t="s">
        <v>347</v>
      </c>
      <c r="C61" s="176">
        <f>+D61+E61</f>
        <v>313.14999999999998</v>
      </c>
      <c r="D61" s="176">
        <f>+D5+D15</f>
        <v>294.25</v>
      </c>
      <c r="E61" s="176">
        <f>+E32</f>
        <v>18.899999999999999</v>
      </c>
    </row>
  </sheetData>
  <mergeCells count="3">
    <mergeCell ref="A1:E1"/>
    <mergeCell ref="A3:B3"/>
    <mergeCell ref="C3:E3"/>
  </mergeCells>
  <phoneticPr fontId="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2"/>
  <sheetViews>
    <sheetView showGridLines="0" showZeros="0" workbookViewId="0">
      <selection activeCell="G5" sqref="G5:G6"/>
    </sheetView>
  </sheetViews>
  <sheetFormatPr defaultColWidth="9.1640625" defaultRowHeight="12.75" customHeight="1"/>
  <cols>
    <col min="1" max="7" width="24.1640625" customWidth="1"/>
  </cols>
  <sheetData>
    <row r="1" spans="1:7" ht="18.75" customHeight="1">
      <c r="G1" s="161" t="s">
        <v>348</v>
      </c>
    </row>
    <row r="2" spans="1:7" ht="29.25" customHeight="1">
      <c r="A2" s="291" t="s">
        <v>349</v>
      </c>
      <c r="B2" s="291"/>
      <c r="C2" s="291"/>
      <c r="D2" s="291"/>
      <c r="E2" s="291"/>
      <c r="F2" s="291"/>
      <c r="G2" s="291"/>
    </row>
    <row r="3" spans="1:7" ht="23.25" customHeight="1">
      <c r="A3" t="s">
        <v>2</v>
      </c>
      <c r="G3" s="109" t="s">
        <v>350</v>
      </c>
    </row>
    <row r="4" spans="1:7" ht="21.75" customHeight="1">
      <c r="A4" s="283" t="s">
        <v>90</v>
      </c>
      <c r="B4" s="292" t="s">
        <v>351</v>
      </c>
      <c r="C4" s="292"/>
      <c r="D4" s="292"/>
      <c r="E4" s="292"/>
      <c r="F4" s="292"/>
      <c r="G4" s="292"/>
    </row>
    <row r="5" spans="1:7" ht="21.75" customHeight="1">
      <c r="A5" s="283"/>
      <c r="B5" s="293" t="s">
        <v>352</v>
      </c>
      <c r="C5" s="293" t="s">
        <v>353</v>
      </c>
      <c r="D5" s="283" t="s">
        <v>354</v>
      </c>
      <c r="E5" s="283"/>
      <c r="F5" s="293"/>
      <c r="G5" s="283" t="s">
        <v>355</v>
      </c>
    </row>
    <row r="6" spans="1:7" ht="21.75" customHeight="1">
      <c r="A6" s="292"/>
      <c r="B6" s="294"/>
      <c r="C6" s="292"/>
      <c r="D6" s="162" t="s">
        <v>99</v>
      </c>
      <c r="E6" s="5" t="s">
        <v>356</v>
      </c>
      <c r="F6" s="163" t="s">
        <v>357</v>
      </c>
      <c r="G6" s="292"/>
    </row>
    <row r="7" spans="1:7" s="1" customFormat="1" ht="21" customHeight="1">
      <c r="A7" s="101" t="s">
        <v>112</v>
      </c>
      <c r="B7" s="64">
        <v>13</v>
      </c>
      <c r="C7" s="64">
        <v>0</v>
      </c>
      <c r="D7" s="64">
        <v>0</v>
      </c>
      <c r="E7" s="65">
        <v>0</v>
      </c>
      <c r="F7" s="64">
        <v>0</v>
      </c>
      <c r="G7" s="164">
        <v>13</v>
      </c>
    </row>
    <row r="8" spans="1:7" ht="21" customHeight="1">
      <c r="B8" s="3"/>
      <c r="C8" s="3"/>
      <c r="D8" s="3"/>
    </row>
    <row r="9" spans="1:7" ht="21" customHeight="1">
      <c r="B9" s="3"/>
      <c r="C9" s="3"/>
      <c r="D9" s="3"/>
    </row>
    <row r="10" spans="1:7" ht="21" customHeight="1">
      <c r="C10" s="3"/>
    </row>
    <row r="11" spans="1:7" ht="21" customHeight="1">
      <c r="C11" s="3"/>
      <c r="D11" s="3"/>
    </row>
    <row r="12" spans="1:7" ht="21" customHeight="1">
      <c r="C12" s="3"/>
      <c r="D12" s="3"/>
    </row>
    <row r="13" spans="1:7" ht="21" customHeight="1"/>
    <row r="14" spans="1:7" ht="21" customHeight="1"/>
    <row r="15" spans="1:7" ht="21" customHeight="1"/>
    <row r="16" spans="1:7" ht="21" customHeight="1">
      <c r="C16" s="3"/>
    </row>
    <row r="17" spans="2:2" ht="21" customHeight="1"/>
    <row r="18" spans="2:2" ht="21" customHeight="1"/>
    <row r="19" spans="2:2" ht="21" customHeight="1"/>
    <row r="20" spans="2:2" ht="21" customHeight="1"/>
    <row r="21" spans="2:2" ht="21" customHeight="1"/>
    <row r="22" spans="2:2" ht="21" customHeight="1">
      <c r="B22" s="3"/>
    </row>
  </sheetData>
  <mergeCells count="7">
    <mergeCell ref="A2:G2"/>
    <mergeCell ref="B4:G4"/>
    <mergeCell ref="D5:F5"/>
    <mergeCell ref="A4:A6"/>
    <mergeCell ref="B5:B6"/>
    <mergeCell ref="C5:C6"/>
    <mergeCell ref="G5:G6"/>
  </mergeCells>
  <phoneticPr fontId="0" type="noConversion"/>
  <pageMargins left="0.74999998873613016" right="0.74999998873613016" top="0.99999998498150677" bottom="0.99999998498150677" header="0.49999999249075339" footer="0.49999999249075339"/>
  <pageSetup orientation="landscape" horizontalDpi="0" verticalDpi="0"/>
  <headerFooter scaleWithDoc="0" alignWithMargins="0">
    <oddFooter>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O20"/>
  <sheetViews>
    <sheetView showGridLines="0" showZeros="0" workbookViewId="0">
      <selection activeCell="F22" sqref="F22"/>
    </sheetView>
  </sheetViews>
  <sheetFormatPr defaultColWidth="9.1640625" defaultRowHeight="11.25"/>
  <cols>
    <col min="1" max="1" width="25" customWidth="1"/>
    <col min="2" max="2" width="19.33203125" customWidth="1"/>
    <col min="3" max="3" width="27.5" customWidth="1"/>
    <col min="4" max="4" width="31.1640625" customWidth="1"/>
    <col min="5" max="5" width="36" customWidth="1"/>
    <col min="6" max="6" width="10.1640625" customWidth="1"/>
  </cols>
  <sheetData>
    <row r="1" spans="1:15" ht="18" customHeight="1">
      <c r="E1" s="109" t="s">
        <v>358</v>
      </c>
    </row>
    <row r="2" spans="1:15" ht="37.5" customHeight="1">
      <c r="A2" s="295" t="s">
        <v>359</v>
      </c>
      <c r="B2" s="295"/>
      <c r="C2" s="295"/>
      <c r="D2" s="295"/>
      <c r="E2" s="295"/>
    </row>
    <row r="3" spans="1:15" s="1" customFormat="1" ht="23.25" customHeight="1">
      <c r="A3" s="1" t="s">
        <v>2</v>
      </c>
      <c r="E3" s="1" t="s">
        <v>360</v>
      </c>
    </row>
    <row r="4" spans="1:15" ht="23.25" customHeight="1">
      <c r="A4" s="273" t="s">
        <v>114</v>
      </c>
      <c r="B4" s="273" t="s">
        <v>361</v>
      </c>
      <c r="C4" s="273" t="s">
        <v>362</v>
      </c>
      <c r="D4" s="273"/>
      <c r="E4" s="273"/>
    </row>
    <row r="5" spans="1:15" ht="23.25" customHeight="1">
      <c r="A5" s="274"/>
      <c r="B5" s="274"/>
      <c r="C5" s="42" t="s">
        <v>91</v>
      </c>
      <c r="D5" s="42" t="s">
        <v>363</v>
      </c>
      <c r="E5" s="42" t="s">
        <v>364</v>
      </c>
    </row>
    <row r="6" spans="1:15" s="1" customFormat="1" ht="23.25" customHeight="1">
      <c r="A6" s="102"/>
      <c r="B6" s="103"/>
      <c r="C6" s="160">
        <v>0</v>
      </c>
      <c r="D6" s="160"/>
      <c r="E6" s="104"/>
    </row>
    <row r="7" spans="1:15" ht="11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N7" s="3"/>
      <c r="O7" s="3"/>
    </row>
    <row r="8" spans="1:15" ht="11.25" customHeight="1">
      <c r="A8" s="3"/>
      <c r="B8" s="3"/>
      <c r="C8" s="3"/>
      <c r="D8" s="3"/>
      <c r="E8" s="3"/>
      <c r="G8" s="3"/>
      <c r="H8" s="3"/>
      <c r="I8" s="3"/>
      <c r="J8" s="3"/>
      <c r="K8" s="3"/>
      <c r="L8" s="3"/>
      <c r="M8" s="3"/>
      <c r="N8" s="3"/>
      <c r="O8" s="3"/>
    </row>
    <row r="9" spans="1:15" ht="11.25" customHeight="1">
      <c r="A9" s="3"/>
      <c r="B9" s="3"/>
      <c r="C9" s="3"/>
      <c r="D9" s="3"/>
      <c r="E9" s="3"/>
      <c r="F9" s="3"/>
      <c r="G9" s="3"/>
      <c r="H9" s="3"/>
      <c r="I9" s="3"/>
      <c r="K9" s="3"/>
      <c r="M9" s="3"/>
      <c r="N9" s="3"/>
      <c r="O9" s="3"/>
    </row>
    <row r="10" spans="1:15" ht="11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M10" s="3"/>
      <c r="N10" s="3"/>
      <c r="O10" s="3"/>
    </row>
    <row r="11" spans="1:15" ht="11.25" customHeight="1">
      <c r="A11" s="3"/>
      <c r="B11" s="3"/>
      <c r="C11" s="3"/>
      <c r="D11" s="3"/>
      <c r="E11" s="3"/>
      <c r="F11" s="3"/>
      <c r="G11" s="3"/>
      <c r="H11" s="3"/>
      <c r="I11" s="3"/>
      <c r="K11" s="3"/>
      <c r="M11" s="3"/>
      <c r="N11" s="3"/>
    </row>
    <row r="12" spans="1:15" ht="11.25" customHeight="1">
      <c r="A12" s="3"/>
      <c r="B12" s="3"/>
      <c r="C12" s="3"/>
      <c r="E12" s="3"/>
      <c r="F12" s="3"/>
      <c r="G12" s="3"/>
      <c r="H12" s="3"/>
      <c r="I12" s="3"/>
      <c r="J12" s="3"/>
      <c r="K12" s="3"/>
      <c r="M12" s="3"/>
      <c r="N12" s="3"/>
    </row>
    <row r="13" spans="1:15" ht="11.25" customHeight="1">
      <c r="A13" s="3"/>
      <c r="B13" s="3"/>
      <c r="C13" s="3"/>
      <c r="E13" s="3"/>
      <c r="F13" s="3"/>
      <c r="G13" s="3"/>
      <c r="H13" s="3"/>
      <c r="I13" s="3"/>
      <c r="J13" s="3"/>
      <c r="K13" s="3"/>
      <c r="L13" s="3"/>
      <c r="M13" s="3"/>
    </row>
    <row r="14" spans="1:15" ht="11.25" customHeight="1">
      <c r="B14" s="3"/>
      <c r="C14" s="3"/>
      <c r="D14" s="3"/>
      <c r="E14" s="3"/>
      <c r="F14" s="3"/>
      <c r="G14" s="3"/>
      <c r="I14" s="3"/>
      <c r="J14" s="3"/>
    </row>
    <row r="15" spans="1:15" ht="11.25" customHeight="1">
      <c r="B15" s="3"/>
      <c r="C15" s="3"/>
      <c r="D15" s="3"/>
      <c r="E15" s="3"/>
      <c r="J15" s="3"/>
    </row>
    <row r="16" spans="1:15" ht="11.25" customHeight="1">
      <c r="D16" s="3"/>
      <c r="E16" s="3"/>
      <c r="J16" s="3"/>
      <c r="K16" s="3"/>
    </row>
    <row r="17" spans="4:11" ht="11.25" customHeight="1">
      <c r="D17" s="3"/>
      <c r="E17" s="3"/>
      <c r="K17" s="3"/>
    </row>
    <row r="18" spans="4:11" ht="11.25" customHeight="1"/>
    <row r="19" spans="4:11" ht="11.25" customHeight="1"/>
    <row r="20" spans="4:11" ht="11.25" customHeight="1">
      <c r="F20" s="3"/>
    </row>
  </sheetData>
  <mergeCells count="4">
    <mergeCell ref="A2:E2"/>
    <mergeCell ref="C4:E4"/>
    <mergeCell ref="A4:A5"/>
    <mergeCell ref="B4:B5"/>
  </mergeCells>
  <phoneticPr fontId="0" type="noConversion"/>
  <printOptions horizontalCentered="1"/>
  <pageMargins left="0.74999998873613016" right="0.74999998873613016" top="0.99999998498150677" bottom="0.99999998498150677" header="0.49999999249075339" footer="0.49999999249075339"/>
  <pageSetup orientation="landscape" horizontalDpi="0" verticalDpi="0"/>
  <headerFooter scaleWithDoc="0" alignWithMargins="0">
    <oddHeader>&amp;A</oddHeader>
    <oddFooter>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H112"/>
  <sheetViews>
    <sheetView showGridLines="0" showZeros="0" topLeftCell="A4" workbookViewId="0">
      <selection activeCell="G22" sqref="G22"/>
    </sheetView>
  </sheetViews>
  <sheetFormatPr defaultColWidth="9.1640625" defaultRowHeight="12.75" customHeight="1"/>
  <cols>
    <col min="1" max="1" width="7.6640625" customWidth="1"/>
    <col min="2" max="3" width="7.1640625" customWidth="1"/>
    <col min="4" max="4" width="13.33203125" customWidth="1"/>
    <col min="5" max="5" width="28.1640625" customWidth="1"/>
    <col min="6" max="6" width="26.1640625" customWidth="1"/>
    <col min="7" max="7" width="25.83203125" customWidth="1"/>
    <col min="8" max="8" width="16.33203125" customWidth="1"/>
    <col min="9" max="9" width="13" customWidth="1"/>
    <col min="10" max="10" width="12.6640625" customWidth="1"/>
    <col min="11" max="11" width="11.5" customWidth="1"/>
    <col min="12" max="12" width="10.83203125" customWidth="1"/>
    <col min="13" max="13" width="11.83203125" customWidth="1"/>
    <col min="14" max="14" width="12.5" customWidth="1"/>
    <col min="15" max="15" width="10" customWidth="1"/>
    <col min="16" max="16" width="10.5" customWidth="1"/>
    <col min="17" max="17" width="10.6640625" customWidth="1"/>
    <col min="18" max="18" width="9.5" customWidth="1"/>
    <col min="19" max="19" width="10.33203125" customWidth="1"/>
    <col min="20" max="20" width="9.5" customWidth="1"/>
    <col min="21" max="21" width="9.83203125" customWidth="1"/>
    <col min="22" max="22" width="11.83203125" customWidth="1"/>
    <col min="23" max="23" width="11.5" customWidth="1"/>
    <col min="24" max="24" width="13.1640625" customWidth="1"/>
    <col min="25" max="25" width="11.5" customWidth="1"/>
    <col min="26" max="34" width="9.1640625" customWidth="1"/>
  </cols>
  <sheetData>
    <row r="1" spans="1:34" ht="24.75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X1" s="296" t="s">
        <v>365</v>
      </c>
      <c r="Y1" s="296"/>
    </row>
    <row r="2" spans="1:34" ht="30" customHeight="1">
      <c r="A2" s="297" t="s">
        <v>366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</row>
    <row r="3" spans="1:34" ht="24.75" customHeight="1">
      <c r="A3" s="143" t="s">
        <v>2</v>
      </c>
      <c r="B3" s="144"/>
      <c r="C3" s="144"/>
      <c r="D3" s="144"/>
      <c r="E3" s="145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X3" s="298" t="s">
        <v>88</v>
      </c>
      <c r="Y3" s="298"/>
      <c r="Z3" s="158"/>
      <c r="AA3" s="158"/>
      <c r="AB3" s="158"/>
      <c r="AC3" s="158"/>
      <c r="AD3" s="158"/>
      <c r="AE3" s="158"/>
      <c r="AF3" s="158"/>
      <c r="AG3" s="158"/>
      <c r="AH3" s="158"/>
    </row>
    <row r="4" spans="1:34" ht="24.75" customHeight="1">
      <c r="A4" s="146" t="s">
        <v>367</v>
      </c>
      <c r="B4" s="146"/>
      <c r="C4" s="147"/>
      <c r="D4" s="299" t="s">
        <v>89</v>
      </c>
      <c r="E4" s="300" t="s">
        <v>115</v>
      </c>
      <c r="F4" s="282" t="s">
        <v>116</v>
      </c>
      <c r="G4" s="282" t="s">
        <v>368</v>
      </c>
      <c r="H4" s="282" t="s">
        <v>117</v>
      </c>
      <c r="I4" s="299" t="s">
        <v>363</v>
      </c>
      <c r="J4" s="299"/>
      <c r="K4" s="299"/>
      <c r="L4" s="281"/>
      <c r="M4" s="278" t="s">
        <v>364</v>
      </c>
      <c r="N4" s="278"/>
      <c r="O4" s="278"/>
      <c r="P4" s="278"/>
      <c r="Q4" s="278"/>
      <c r="R4" s="278"/>
      <c r="S4" s="278"/>
      <c r="T4" s="278"/>
      <c r="U4" s="278"/>
      <c r="V4" s="278"/>
      <c r="W4" s="283" t="s">
        <v>369</v>
      </c>
      <c r="X4" s="304" t="s">
        <v>370</v>
      </c>
      <c r="Y4" s="306" t="s">
        <v>371</v>
      </c>
      <c r="Z4" s="158"/>
      <c r="AA4" s="158"/>
      <c r="AB4" s="158"/>
      <c r="AC4" s="158"/>
      <c r="AD4" s="158"/>
      <c r="AE4" s="158"/>
      <c r="AF4" s="158"/>
      <c r="AG4" s="158"/>
      <c r="AH4" s="158"/>
    </row>
    <row r="5" spans="1:34" ht="24.75" customHeight="1">
      <c r="A5" s="281" t="s">
        <v>118</v>
      </c>
      <c r="B5" s="282" t="s">
        <v>119</v>
      </c>
      <c r="C5" s="282" t="s">
        <v>120</v>
      </c>
      <c r="D5" s="299"/>
      <c r="E5" s="300"/>
      <c r="F5" s="282"/>
      <c r="G5" s="282"/>
      <c r="H5" s="268"/>
      <c r="I5" s="301" t="s">
        <v>91</v>
      </c>
      <c r="J5" s="302" t="s">
        <v>372</v>
      </c>
      <c r="K5" s="301" t="s">
        <v>290</v>
      </c>
      <c r="L5" s="303" t="s">
        <v>257</v>
      </c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83"/>
      <c r="X5" s="304"/>
      <c r="Y5" s="307"/>
      <c r="Z5" s="158"/>
      <c r="AA5" s="158"/>
      <c r="AB5" s="158"/>
      <c r="AC5" s="158"/>
      <c r="AD5" s="158"/>
      <c r="AE5" s="158"/>
      <c r="AF5" s="158"/>
      <c r="AG5" s="158"/>
      <c r="AH5" s="158"/>
    </row>
    <row r="6" spans="1:34" ht="30.75" customHeight="1">
      <c r="A6" s="281"/>
      <c r="B6" s="282"/>
      <c r="C6" s="282"/>
      <c r="D6" s="299"/>
      <c r="E6" s="300"/>
      <c r="F6" s="282"/>
      <c r="G6" s="268"/>
      <c r="H6" s="148" t="s">
        <v>373</v>
      </c>
      <c r="I6" s="268"/>
      <c r="J6" s="282"/>
      <c r="K6" s="268"/>
      <c r="L6" s="269"/>
      <c r="M6" s="155" t="s">
        <v>91</v>
      </c>
      <c r="N6" s="13" t="s">
        <v>374</v>
      </c>
      <c r="O6" s="13" t="s">
        <v>375</v>
      </c>
      <c r="P6" s="13" t="s">
        <v>376</v>
      </c>
      <c r="Q6" s="13" t="s">
        <v>377</v>
      </c>
      <c r="R6" s="13" t="s">
        <v>169</v>
      </c>
      <c r="S6" s="13" t="s">
        <v>378</v>
      </c>
      <c r="T6" s="13" t="s">
        <v>167</v>
      </c>
      <c r="U6" s="13" t="s">
        <v>379</v>
      </c>
      <c r="V6" s="13" t="s">
        <v>380</v>
      </c>
      <c r="W6" s="283"/>
      <c r="X6" s="305"/>
      <c r="Y6" s="307"/>
    </row>
    <row r="7" spans="1:34" ht="22.5" customHeight="1">
      <c r="A7" s="26" t="s">
        <v>110</v>
      </c>
      <c r="B7" s="26" t="s">
        <v>110</v>
      </c>
      <c r="C7" s="26" t="s">
        <v>110</v>
      </c>
      <c r="D7" s="26" t="s">
        <v>110</v>
      </c>
      <c r="E7" s="27" t="s">
        <v>110</v>
      </c>
      <c r="F7" s="27" t="s">
        <v>110</v>
      </c>
      <c r="G7" s="26" t="s">
        <v>110</v>
      </c>
      <c r="H7" s="27">
        <v>1</v>
      </c>
      <c r="I7" s="26">
        <v>2</v>
      </c>
      <c r="J7" s="26">
        <v>3</v>
      </c>
      <c r="K7" s="26">
        <v>4</v>
      </c>
      <c r="L7" s="26">
        <v>5</v>
      </c>
      <c r="M7" s="26">
        <v>6</v>
      </c>
      <c r="N7" s="27">
        <v>7</v>
      </c>
      <c r="O7" s="27">
        <v>8</v>
      </c>
      <c r="P7" s="27">
        <v>9</v>
      </c>
      <c r="Q7" s="27">
        <v>10</v>
      </c>
      <c r="R7" s="27">
        <v>11</v>
      </c>
      <c r="S7" s="27">
        <v>12</v>
      </c>
      <c r="T7" s="27">
        <v>13</v>
      </c>
      <c r="U7" s="27">
        <v>14</v>
      </c>
      <c r="V7" s="27">
        <v>15</v>
      </c>
      <c r="W7" s="57">
        <v>16</v>
      </c>
      <c r="X7" s="27">
        <v>17</v>
      </c>
      <c r="Y7" s="27">
        <v>18</v>
      </c>
    </row>
    <row r="8" spans="1:34" s="1" customFormat="1" ht="24" customHeight="1">
      <c r="A8" s="39"/>
      <c r="B8" s="39"/>
      <c r="C8" s="133"/>
      <c r="D8" s="149"/>
      <c r="E8" s="150" t="s">
        <v>91</v>
      </c>
      <c r="F8" s="29"/>
      <c r="G8" s="150"/>
      <c r="H8" s="30">
        <v>752.8</v>
      </c>
      <c r="I8" s="41">
        <v>562.79999999999995</v>
      </c>
      <c r="J8" s="40">
        <v>263.17</v>
      </c>
      <c r="K8" s="40">
        <v>68.92</v>
      </c>
      <c r="L8" s="40">
        <v>230.71</v>
      </c>
      <c r="M8" s="40">
        <v>190</v>
      </c>
      <c r="N8" s="40">
        <v>0</v>
      </c>
      <c r="O8" s="40">
        <v>0</v>
      </c>
      <c r="P8" s="40">
        <v>0</v>
      </c>
      <c r="Q8" s="40">
        <v>0</v>
      </c>
      <c r="R8" s="40">
        <v>60</v>
      </c>
      <c r="S8" s="40">
        <v>0</v>
      </c>
      <c r="T8" s="40">
        <v>130</v>
      </c>
      <c r="U8" s="40">
        <v>0</v>
      </c>
      <c r="V8" s="40">
        <v>0</v>
      </c>
      <c r="W8" s="80">
        <v>0</v>
      </c>
      <c r="X8" s="66">
        <v>0</v>
      </c>
      <c r="Y8" s="64">
        <v>0</v>
      </c>
    </row>
    <row r="9" spans="1:34" ht="24" customHeight="1">
      <c r="A9" s="39"/>
      <c r="B9" s="39"/>
      <c r="C9" s="133"/>
      <c r="D9" s="149"/>
      <c r="E9" s="150" t="s">
        <v>112</v>
      </c>
      <c r="F9" s="29"/>
      <c r="G9" s="150"/>
      <c r="H9" s="30">
        <v>752.8</v>
      </c>
      <c r="I9" s="41">
        <v>562.79999999999995</v>
      </c>
      <c r="J9" s="40">
        <v>263.17</v>
      </c>
      <c r="K9" s="40">
        <v>68.92</v>
      </c>
      <c r="L9" s="40">
        <v>230.71</v>
      </c>
      <c r="M9" s="40">
        <v>190</v>
      </c>
      <c r="N9" s="40">
        <v>0</v>
      </c>
      <c r="O9" s="40">
        <v>0</v>
      </c>
      <c r="P9" s="40">
        <v>0</v>
      </c>
      <c r="Q9" s="40">
        <v>0</v>
      </c>
      <c r="R9" s="40">
        <v>60</v>
      </c>
      <c r="S9" s="40">
        <v>0</v>
      </c>
      <c r="T9" s="40">
        <v>130</v>
      </c>
      <c r="U9" s="40">
        <v>0</v>
      </c>
      <c r="V9" s="40">
        <v>0</v>
      </c>
      <c r="W9" s="80">
        <v>0</v>
      </c>
      <c r="X9" s="66">
        <v>0</v>
      </c>
      <c r="Y9" s="64">
        <v>0</v>
      </c>
      <c r="Z9" s="3"/>
      <c r="AA9" s="3"/>
      <c r="AB9" s="3"/>
    </row>
    <row r="10" spans="1:34" ht="24" customHeight="1">
      <c r="A10" s="39" t="s">
        <v>121</v>
      </c>
      <c r="B10" s="39"/>
      <c r="C10" s="133"/>
      <c r="D10" s="149"/>
      <c r="E10" s="151" t="s">
        <v>122</v>
      </c>
      <c r="F10" s="29"/>
      <c r="G10" s="150"/>
      <c r="H10" s="30">
        <v>24.18</v>
      </c>
      <c r="I10" s="41">
        <v>24.18</v>
      </c>
      <c r="J10" s="40">
        <v>24.18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80"/>
      <c r="X10" s="66"/>
      <c r="Y10" s="64"/>
      <c r="Z10" s="3"/>
      <c r="AA10" s="3"/>
      <c r="AB10" s="3"/>
    </row>
    <row r="11" spans="1:34" ht="24" customHeight="1">
      <c r="A11" s="39" t="s">
        <v>121</v>
      </c>
      <c r="B11" s="39" t="s">
        <v>123</v>
      </c>
      <c r="C11" s="133"/>
      <c r="D11" s="149"/>
      <c r="E11" s="151" t="s">
        <v>124</v>
      </c>
      <c r="F11" s="29"/>
      <c r="G11" s="150"/>
      <c r="H11" s="30">
        <v>24.18</v>
      </c>
      <c r="I11" s="41">
        <v>24.18</v>
      </c>
      <c r="J11" s="40">
        <v>24.18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80"/>
      <c r="X11" s="66"/>
      <c r="Y11" s="64"/>
      <c r="Z11" s="3"/>
      <c r="AA11" s="3"/>
      <c r="AB11" s="3"/>
    </row>
    <row r="12" spans="1:34" ht="24" customHeight="1">
      <c r="A12" s="39" t="s">
        <v>121</v>
      </c>
      <c r="B12" s="39" t="s">
        <v>123</v>
      </c>
      <c r="C12" s="133" t="s">
        <v>123</v>
      </c>
      <c r="D12" s="149" t="s">
        <v>223</v>
      </c>
      <c r="E12" s="150" t="s">
        <v>125</v>
      </c>
      <c r="F12" s="29" t="s">
        <v>126</v>
      </c>
      <c r="G12" s="150" t="s">
        <v>127</v>
      </c>
      <c r="H12" s="30">
        <v>24.18</v>
      </c>
      <c r="I12" s="41">
        <v>24.18</v>
      </c>
      <c r="J12" s="40">
        <v>24.18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80">
        <v>0</v>
      </c>
      <c r="X12" s="66">
        <v>0</v>
      </c>
      <c r="Y12" s="64">
        <v>0</v>
      </c>
      <c r="Z12" s="3"/>
      <c r="AA12" s="159"/>
      <c r="AB12" s="3"/>
    </row>
    <row r="13" spans="1:34" ht="24" customHeight="1">
      <c r="A13" s="39" t="s">
        <v>128</v>
      </c>
      <c r="B13" s="39"/>
      <c r="C13" s="133"/>
      <c r="D13" s="149"/>
      <c r="E13" s="151" t="s">
        <v>129</v>
      </c>
      <c r="F13" s="29"/>
      <c r="G13" s="150"/>
      <c r="H13" s="152">
        <v>4.8</v>
      </c>
      <c r="I13" s="156">
        <v>4.8</v>
      </c>
      <c r="J13" s="157">
        <v>4.8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80"/>
      <c r="X13" s="66"/>
      <c r="Y13" s="64"/>
      <c r="Z13" s="3"/>
      <c r="AA13" s="159"/>
      <c r="AB13" s="3"/>
    </row>
    <row r="14" spans="1:34" ht="24" customHeight="1">
      <c r="A14" s="39" t="s">
        <v>128</v>
      </c>
      <c r="B14" s="39" t="s">
        <v>130</v>
      </c>
      <c r="C14" s="133"/>
      <c r="D14" s="149"/>
      <c r="E14" s="151" t="s">
        <v>381</v>
      </c>
      <c r="F14" s="29"/>
      <c r="G14" s="150"/>
      <c r="H14" s="152">
        <v>4.8</v>
      </c>
      <c r="I14" s="156">
        <v>4.8</v>
      </c>
      <c r="J14" s="157">
        <v>4.8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80"/>
      <c r="X14" s="66"/>
      <c r="Y14" s="64"/>
      <c r="Z14" s="3"/>
      <c r="AA14" s="159"/>
      <c r="AB14" s="3"/>
    </row>
    <row r="15" spans="1:34" ht="24" customHeight="1">
      <c r="A15" s="39" t="s">
        <v>128</v>
      </c>
      <c r="B15" s="39" t="s">
        <v>130</v>
      </c>
      <c r="C15" s="133" t="s">
        <v>132</v>
      </c>
      <c r="D15" s="149" t="s">
        <v>227</v>
      </c>
      <c r="E15" s="150" t="s">
        <v>133</v>
      </c>
      <c r="F15" s="29" t="s">
        <v>134</v>
      </c>
      <c r="G15" s="153" t="s">
        <v>127</v>
      </c>
      <c r="H15" s="152">
        <v>4.8</v>
      </c>
      <c r="I15" s="156">
        <v>4.8</v>
      </c>
      <c r="J15" s="157">
        <v>4.8</v>
      </c>
      <c r="K15" s="157">
        <v>0</v>
      </c>
      <c r="L15" s="157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80">
        <v>0</v>
      </c>
      <c r="X15" s="66">
        <v>0</v>
      </c>
      <c r="Y15" s="64">
        <v>0</v>
      </c>
      <c r="Z15" s="3"/>
    </row>
    <row r="16" spans="1:34" ht="24" customHeight="1">
      <c r="A16" s="39" t="s">
        <v>135</v>
      </c>
      <c r="B16" s="39"/>
      <c r="C16" s="133"/>
      <c r="D16" s="149"/>
      <c r="E16" s="151" t="s">
        <v>136</v>
      </c>
      <c r="F16" s="29"/>
      <c r="G16" s="153"/>
      <c r="H16" s="152">
        <v>689.3</v>
      </c>
      <c r="I16" s="156">
        <v>499.3</v>
      </c>
      <c r="J16" s="157">
        <v>199.67</v>
      </c>
      <c r="K16" s="157">
        <v>68.92</v>
      </c>
      <c r="L16" s="157">
        <v>230.71</v>
      </c>
      <c r="M16" s="40">
        <v>190</v>
      </c>
      <c r="N16" s="40"/>
      <c r="O16" s="40"/>
      <c r="P16" s="40"/>
      <c r="Q16" s="40"/>
      <c r="R16" s="40">
        <v>60</v>
      </c>
      <c r="S16" s="40"/>
      <c r="T16" s="40">
        <v>130</v>
      </c>
      <c r="U16" s="40"/>
      <c r="V16" s="40"/>
      <c r="W16" s="80"/>
      <c r="X16" s="66"/>
      <c r="Y16" s="64"/>
      <c r="Z16" s="3"/>
    </row>
    <row r="17" spans="1:34" ht="24" customHeight="1">
      <c r="A17" s="39" t="s">
        <v>135</v>
      </c>
      <c r="B17" s="39" t="s">
        <v>132</v>
      </c>
      <c r="C17" s="133"/>
      <c r="D17" s="149"/>
      <c r="E17" s="151" t="s">
        <v>137</v>
      </c>
      <c r="F17" s="29"/>
      <c r="G17" s="153"/>
      <c r="H17" s="152">
        <v>689.3</v>
      </c>
      <c r="I17" s="156">
        <v>499.3</v>
      </c>
      <c r="J17" s="157">
        <v>199.67</v>
      </c>
      <c r="K17" s="157">
        <v>68.92</v>
      </c>
      <c r="L17" s="157">
        <v>230.71</v>
      </c>
      <c r="M17" s="40">
        <v>190</v>
      </c>
      <c r="N17" s="40"/>
      <c r="O17" s="40"/>
      <c r="P17" s="40"/>
      <c r="Q17" s="40"/>
      <c r="R17" s="40">
        <v>60</v>
      </c>
      <c r="S17" s="40"/>
      <c r="T17" s="40">
        <v>130</v>
      </c>
      <c r="U17" s="40"/>
      <c r="V17" s="40"/>
      <c r="W17" s="80"/>
      <c r="X17" s="66"/>
      <c r="Y17" s="64"/>
      <c r="Z17" s="3"/>
    </row>
    <row r="18" spans="1:34" ht="24" customHeight="1">
      <c r="A18" s="39" t="s">
        <v>135</v>
      </c>
      <c r="B18" s="39" t="s">
        <v>132</v>
      </c>
      <c r="C18" s="133" t="s">
        <v>138</v>
      </c>
      <c r="D18" s="149" t="s">
        <v>216</v>
      </c>
      <c r="E18" s="150" t="s">
        <v>139</v>
      </c>
      <c r="F18" s="29" t="s">
        <v>151</v>
      </c>
      <c r="G18" s="153" t="s">
        <v>151</v>
      </c>
      <c r="H18" s="152">
        <v>2</v>
      </c>
      <c r="I18" s="156">
        <v>2</v>
      </c>
      <c r="J18" s="157">
        <v>0</v>
      </c>
      <c r="K18" s="157">
        <v>2</v>
      </c>
      <c r="L18" s="157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80">
        <v>0</v>
      </c>
      <c r="X18" s="66">
        <v>0</v>
      </c>
      <c r="Y18" s="64">
        <v>0</v>
      </c>
      <c r="Z18" s="3"/>
      <c r="AA18" s="3"/>
    </row>
    <row r="19" spans="1:34" ht="24" customHeight="1">
      <c r="A19" s="39" t="s">
        <v>135</v>
      </c>
      <c r="B19" s="39" t="s">
        <v>132</v>
      </c>
      <c r="C19" s="133" t="s">
        <v>138</v>
      </c>
      <c r="D19" s="149" t="s">
        <v>216</v>
      </c>
      <c r="E19" s="150" t="s">
        <v>139</v>
      </c>
      <c r="F19" s="29" t="s">
        <v>159</v>
      </c>
      <c r="G19" s="153" t="s">
        <v>159</v>
      </c>
      <c r="H19" s="152">
        <v>2.48</v>
      </c>
      <c r="I19" s="156">
        <v>2.48</v>
      </c>
      <c r="J19" s="157">
        <v>0</v>
      </c>
      <c r="K19" s="157">
        <v>0</v>
      </c>
      <c r="L19" s="157">
        <v>2.48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80">
        <v>0</v>
      </c>
      <c r="X19" s="66">
        <v>0</v>
      </c>
      <c r="Y19" s="64">
        <v>0</v>
      </c>
      <c r="AA19" s="3"/>
      <c r="AG19" s="3"/>
    </row>
    <row r="20" spans="1:34" ht="24" customHeight="1">
      <c r="A20" s="39" t="s">
        <v>135</v>
      </c>
      <c r="B20" s="39" t="s">
        <v>132</v>
      </c>
      <c r="C20" s="133" t="s">
        <v>138</v>
      </c>
      <c r="D20" s="149" t="s">
        <v>216</v>
      </c>
      <c r="E20" s="150" t="s">
        <v>139</v>
      </c>
      <c r="F20" s="29" t="s">
        <v>147</v>
      </c>
      <c r="G20" s="153" t="s">
        <v>147</v>
      </c>
      <c r="H20" s="152">
        <v>0.6</v>
      </c>
      <c r="I20" s="156">
        <v>0.6</v>
      </c>
      <c r="J20" s="157">
        <v>0</v>
      </c>
      <c r="K20" s="157">
        <v>0.6</v>
      </c>
      <c r="L20" s="157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80">
        <v>0</v>
      </c>
      <c r="X20" s="66">
        <v>0</v>
      </c>
      <c r="Y20" s="64">
        <v>0</v>
      </c>
      <c r="AA20" s="3"/>
      <c r="AB20" s="3"/>
    </row>
    <row r="21" spans="1:34" ht="24" customHeight="1">
      <c r="A21" s="39" t="s">
        <v>135</v>
      </c>
      <c r="B21" s="39" t="s">
        <v>132</v>
      </c>
      <c r="C21" s="133" t="s">
        <v>138</v>
      </c>
      <c r="D21" s="149" t="s">
        <v>216</v>
      </c>
      <c r="E21" s="150" t="s">
        <v>139</v>
      </c>
      <c r="F21" s="29" t="s">
        <v>155</v>
      </c>
      <c r="G21" s="153" t="s">
        <v>154</v>
      </c>
      <c r="H21" s="152">
        <v>22.35</v>
      </c>
      <c r="I21" s="156">
        <v>22.35</v>
      </c>
      <c r="J21" s="157">
        <v>22.35</v>
      </c>
      <c r="K21" s="157">
        <v>0</v>
      </c>
      <c r="L21" s="157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80">
        <v>0</v>
      </c>
      <c r="X21" s="66">
        <v>0</v>
      </c>
      <c r="Y21" s="64">
        <v>0</v>
      </c>
      <c r="AA21" s="3"/>
    </row>
    <row r="22" spans="1:34" ht="24" customHeight="1">
      <c r="A22" s="39" t="s">
        <v>135</v>
      </c>
      <c r="B22" s="39" t="s">
        <v>132</v>
      </c>
      <c r="C22" s="133" t="s">
        <v>138</v>
      </c>
      <c r="D22" s="149" t="s">
        <v>216</v>
      </c>
      <c r="E22" s="150" t="s">
        <v>139</v>
      </c>
      <c r="F22" s="29" t="s">
        <v>160</v>
      </c>
      <c r="G22" s="153" t="s">
        <v>160</v>
      </c>
      <c r="H22" s="152">
        <v>2</v>
      </c>
      <c r="I22" s="156">
        <v>2</v>
      </c>
      <c r="J22" s="157">
        <v>0</v>
      </c>
      <c r="K22" s="157">
        <v>2</v>
      </c>
      <c r="L22" s="157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80">
        <v>0</v>
      </c>
      <c r="X22" s="66">
        <v>0</v>
      </c>
      <c r="Y22" s="64">
        <v>0</v>
      </c>
      <c r="AA22" s="3"/>
    </row>
    <row r="23" spans="1:34" ht="24" customHeight="1">
      <c r="A23" s="39" t="s">
        <v>135</v>
      </c>
      <c r="B23" s="39" t="s">
        <v>132</v>
      </c>
      <c r="C23" s="133" t="s">
        <v>138</v>
      </c>
      <c r="D23" s="149" t="s">
        <v>216</v>
      </c>
      <c r="E23" s="150" t="s">
        <v>139</v>
      </c>
      <c r="F23" s="29" t="s">
        <v>161</v>
      </c>
      <c r="G23" s="153" t="s">
        <v>161</v>
      </c>
      <c r="H23" s="152">
        <v>11.59</v>
      </c>
      <c r="I23" s="156">
        <v>11.59</v>
      </c>
      <c r="J23" s="157">
        <v>11.59</v>
      </c>
      <c r="K23" s="157">
        <v>0</v>
      </c>
      <c r="L23" s="157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80">
        <v>0</v>
      </c>
      <c r="X23" s="66">
        <v>0</v>
      </c>
      <c r="Y23" s="64">
        <v>0</v>
      </c>
      <c r="Z23" s="3"/>
      <c r="AA23" s="3"/>
      <c r="AB23" s="3"/>
      <c r="AC23" s="3"/>
      <c r="AD23" s="3"/>
      <c r="AE23" s="3"/>
      <c r="AF23" s="3"/>
      <c r="AG23" s="3"/>
      <c r="AH23" s="3"/>
    </row>
    <row r="24" spans="1:34" ht="24" customHeight="1">
      <c r="A24" s="39" t="s">
        <v>135</v>
      </c>
      <c r="B24" s="39" t="s">
        <v>132</v>
      </c>
      <c r="C24" s="133" t="s">
        <v>138</v>
      </c>
      <c r="D24" s="149" t="s">
        <v>216</v>
      </c>
      <c r="E24" s="150" t="s">
        <v>139</v>
      </c>
      <c r="F24" s="29" t="s">
        <v>149</v>
      </c>
      <c r="G24" s="153" t="s">
        <v>149</v>
      </c>
      <c r="H24" s="152">
        <v>8</v>
      </c>
      <c r="I24" s="156">
        <v>8</v>
      </c>
      <c r="J24" s="157">
        <v>0</v>
      </c>
      <c r="K24" s="157">
        <v>8</v>
      </c>
      <c r="L24" s="157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80">
        <v>0</v>
      </c>
      <c r="X24" s="66">
        <v>0</v>
      </c>
      <c r="Y24" s="64">
        <v>0</v>
      </c>
    </row>
    <row r="25" spans="1:34" ht="24" customHeight="1">
      <c r="A25" s="39" t="s">
        <v>135</v>
      </c>
      <c r="B25" s="39" t="s">
        <v>132</v>
      </c>
      <c r="C25" s="133" t="s">
        <v>138</v>
      </c>
      <c r="D25" s="149" t="s">
        <v>216</v>
      </c>
      <c r="E25" s="150" t="s">
        <v>139</v>
      </c>
      <c r="F25" s="29" t="s">
        <v>152</v>
      </c>
      <c r="G25" s="153" t="s">
        <v>152</v>
      </c>
      <c r="H25" s="152">
        <v>0.2</v>
      </c>
      <c r="I25" s="156">
        <v>0.2</v>
      </c>
      <c r="J25" s="157">
        <v>0</v>
      </c>
      <c r="K25" s="157">
        <v>0.2</v>
      </c>
      <c r="L25" s="157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80">
        <v>0</v>
      </c>
      <c r="X25" s="66">
        <v>0</v>
      </c>
      <c r="Y25" s="64">
        <v>0</v>
      </c>
    </row>
    <row r="26" spans="1:34" ht="24" customHeight="1">
      <c r="A26" s="39" t="s">
        <v>135</v>
      </c>
      <c r="B26" s="39" t="s">
        <v>132</v>
      </c>
      <c r="C26" s="133" t="s">
        <v>138</v>
      </c>
      <c r="D26" s="149" t="s">
        <v>216</v>
      </c>
      <c r="E26" s="150" t="s">
        <v>139</v>
      </c>
      <c r="F26" s="29" t="s">
        <v>144</v>
      </c>
      <c r="G26" s="153" t="s">
        <v>144</v>
      </c>
      <c r="H26" s="152">
        <v>1</v>
      </c>
      <c r="I26" s="156">
        <v>1</v>
      </c>
      <c r="J26" s="157">
        <v>0</v>
      </c>
      <c r="K26" s="157">
        <v>1</v>
      </c>
      <c r="L26" s="157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80">
        <v>0</v>
      </c>
      <c r="X26" s="66">
        <v>0</v>
      </c>
      <c r="Y26" s="64">
        <v>0</v>
      </c>
    </row>
    <row r="27" spans="1:34" ht="24" customHeight="1">
      <c r="A27" s="39" t="s">
        <v>135</v>
      </c>
      <c r="B27" s="39" t="s">
        <v>132</v>
      </c>
      <c r="C27" s="133" t="s">
        <v>138</v>
      </c>
      <c r="D27" s="149" t="s">
        <v>216</v>
      </c>
      <c r="E27" s="150" t="s">
        <v>139</v>
      </c>
      <c r="F27" s="29" t="s">
        <v>163</v>
      </c>
      <c r="G27" s="153" t="s">
        <v>163</v>
      </c>
      <c r="H27" s="152">
        <v>1.32</v>
      </c>
      <c r="I27" s="156">
        <v>1.32</v>
      </c>
      <c r="J27" s="157">
        <v>0</v>
      </c>
      <c r="K27" s="157">
        <v>1.32</v>
      </c>
      <c r="L27" s="157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80">
        <v>0</v>
      </c>
      <c r="X27" s="66">
        <v>0</v>
      </c>
      <c r="Y27" s="64">
        <v>0</v>
      </c>
    </row>
    <row r="28" spans="1:34" ht="24" customHeight="1">
      <c r="A28" s="39" t="s">
        <v>135</v>
      </c>
      <c r="B28" s="39" t="s">
        <v>132</v>
      </c>
      <c r="C28" s="133" t="s">
        <v>138</v>
      </c>
      <c r="D28" s="149" t="s">
        <v>216</v>
      </c>
      <c r="E28" s="150" t="s">
        <v>139</v>
      </c>
      <c r="F28" s="29" t="s">
        <v>146</v>
      </c>
      <c r="G28" s="153" t="s">
        <v>146</v>
      </c>
      <c r="H28" s="152">
        <v>16.5</v>
      </c>
      <c r="I28" s="156">
        <v>16.5</v>
      </c>
      <c r="J28" s="157">
        <v>0</v>
      </c>
      <c r="K28" s="157">
        <v>16.5</v>
      </c>
      <c r="L28" s="157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80">
        <v>0</v>
      </c>
      <c r="X28" s="66">
        <v>0</v>
      </c>
      <c r="Y28" s="64">
        <v>0</v>
      </c>
    </row>
    <row r="29" spans="1:34" ht="24" customHeight="1">
      <c r="A29" s="39" t="s">
        <v>135</v>
      </c>
      <c r="B29" s="39" t="s">
        <v>132</v>
      </c>
      <c r="C29" s="133" t="s">
        <v>138</v>
      </c>
      <c r="D29" s="149" t="s">
        <v>216</v>
      </c>
      <c r="E29" s="150" t="s">
        <v>139</v>
      </c>
      <c r="F29" s="29" t="s">
        <v>142</v>
      </c>
      <c r="G29" s="153" t="s">
        <v>142</v>
      </c>
      <c r="H29" s="152">
        <v>1.95</v>
      </c>
      <c r="I29" s="156">
        <v>1.95</v>
      </c>
      <c r="J29" s="157">
        <v>0</v>
      </c>
      <c r="K29" s="157">
        <v>1.95</v>
      </c>
      <c r="L29" s="157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80">
        <v>0</v>
      </c>
      <c r="X29" s="66">
        <v>0</v>
      </c>
      <c r="Y29" s="64">
        <v>0</v>
      </c>
    </row>
    <row r="30" spans="1:34" ht="24" customHeight="1">
      <c r="A30" s="39" t="s">
        <v>135</v>
      </c>
      <c r="B30" s="39" t="s">
        <v>132</v>
      </c>
      <c r="C30" s="133" t="s">
        <v>138</v>
      </c>
      <c r="D30" s="149" t="s">
        <v>216</v>
      </c>
      <c r="E30" s="150" t="s">
        <v>139</v>
      </c>
      <c r="F30" s="29" t="s">
        <v>153</v>
      </c>
      <c r="G30" s="153" t="s">
        <v>127</v>
      </c>
      <c r="H30" s="152">
        <v>9.8000000000000007</v>
      </c>
      <c r="I30" s="156">
        <v>9.8000000000000007</v>
      </c>
      <c r="J30" s="157">
        <v>9.8000000000000007</v>
      </c>
      <c r="K30" s="157">
        <v>0</v>
      </c>
      <c r="L30" s="157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80">
        <v>0</v>
      </c>
      <c r="X30" s="66">
        <v>0</v>
      </c>
      <c r="Y30" s="64">
        <v>0</v>
      </c>
    </row>
    <row r="31" spans="1:34" ht="24" customHeight="1">
      <c r="A31" s="39" t="s">
        <v>135</v>
      </c>
      <c r="B31" s="39" t="s">
        <v>132</v>
      </c>
      <c r="C31" s="133" t="s">
        <v>138</v>
      </c>
      <c r="D31" s="149" t="s">
        <v>216</v>
      </c>
      <c r="E31" s="150" t="s">
        <v>139</v>
      </c>
      <c r="F31" s="29" t="s">
        <v>143</v>
      </c>
      <c r="G31" s="153" t="s">
        <v>143</v>
      </c>
      <c r="H31" s="152">
        <v>8.83</v>
      </c>
      <c r="I31" s="156">
        <v>8.83</v>
      </c>
      <c r="J31" s="157">
        <v>0</v>
      </c>
      <c r="K31" s="157">
        <v>8.83</v>
      </c>
      <c r="L31" s="157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80">
        <v>0</v>
      </c>
      <c r="X31" s="66">
        <v>0</v>
      </c>
      <c r="Y31" s="64">
        <v>0</v>
      </c>
    </row>
    <row r="32" spans="1:34" ht="24" customHeight="1">
      <c r="A32" s="39" t="s">
        <v>135</v>
      </c>
      <c r="B32" s="39" t="s">
        <v>132</v>
      </c>
      <c r="C32" s="133" t="s">
        <v>138</v>
      </c>
      <c r="D32" s="149" t="s">
        <v>216</v>
      </c>
      <c r="E32" s="150" t="s">
        <v>139</v>
      </c>
      <c r="F32" s="29" t="s">
        <v>162</v>
      </c>
      <c r="G32" s="153" t="s">
        <v>162</v>
      </c>
      <c r="H32" s="152">
        <v>203.4</v>
      </c>
      <c r="I32" s="156">
        <v>203.4</v>
      </c>
      <c r="J32" s="157">
        <v>0</v>
      </c>
      <c r="K32" s="157">
        <v>0</v>
      </c>
      <c r="L32" s="157">
        <v>203.4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80">
        <v>0</v>
      </c>
      <c r="X32" s="66">
        <v>0</v>
      </c>
      <c r="Y32" s="64">
        <v>0</v>
      </c>
    </row>
    <row r="33" spans="1:25" ht="24" customHeight="1">
      <c r="A33" s="39" t="s">
        <v>135</v>
      </c>
      <c r="B33" s="39" t="s">
        <v>132</v>
      </c>
      <c r="C33" s="133" t="s">
        <v>138</v>
      </c>
      <c r="D33" s="149" t="s">
        <v>216</v>
      </c>
      <c r="E33" s="150" t="s">
        <v>139</v>
      </c>
      <c r="F33" s="29" t="s">
        <v>150</v>
      </c>
      <c r="G33" s="153" t="s">
        <v>150</v>
      </c>
      <c r="H33" s="152">
        <v>7.5</v>
      </c>
      <c r="I33" s="156">
        <v>7.5</v>
      </c>
      <c r="J33" s="157">
        <v>0</v>
      </c>
      <c r="K33" s="157">
        <v>7.5</v>
      </c>
      <c r="L33" s="157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80">
        <v>0</v>
      </c>
      <c r="X33" s="66">
        <v>0</v>
      </c>
      <c r="Y33" s="64">
        <v>0</v>
      </c>
    </row>
    <row r="34" spans="1:25" ht="24" customHeight="1">
      <c r="A34" s="39" t="s">
        <v>135</v>
      </c>
      <c r="B34" s="39" t="s">
        <v>132</v>
      </c>
      <c r="C34" s="133" t="s">
        <v>138</v>
      </c>
      <c r="D34" s="149" t="s">
        <v>216</v>
      </c>
      <c r="E34" s="150" t="s">
        <v>139</v>
      </c>
      <c r="F34" s="29" t="s">
        <v>157</v>
      </c>
      <c r="G34" s="153" t="s">
        <v>157</v>
      </c>
      <c r="H34" s="152">
        <v>10.62</v>
      </c>
      <c r="I34" s="156">
        <v>10.62</v>
      </c>
      <c r="J34" s="157">
        <v>0</v>
      </c>
      <c r="K34" s="157">
        <v>10.62</v>
      </c>
      <c r="L34" s="157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80">
        <v>0</v>
      </c>
      <c r="X34" s="66">
        <v>0</v>
      </c>
      <c r="Y34" s="64">
        <v>0</v>
      </c>
    </row>
    <row r="35" spans="1:25" ht="24" customHeight="1">
      <c r="A35" s="39" t="s">
        <v>135</v>
      </c>
      <c r="B35" s="39" t="s">
        <v>132</v>
      </c>
      <c r="C35" s="133" t="s">
        <v>138</v>
      </c>
      <c r="D35" s="149" t="s">
        <v>216</v>
      </c>
      <c r="E35" s="150" t="s">
        <v>139</v>
      </c>
      <c r="F35" s="29" t="s">
        <v>140</v>
      </c>
      <c r="G35" s="153" t="s">
        <v>140</v>
      </c>
      <c r="H35" s="152">
        <v>24.83</v>
      </c>
      <c r="I35" s="156">
        <v>24.83</v>
      </c>
      <c r="J35" s="157">
        <v>0</v>
      </c>
      <c r="K35" s="157">
        <v>0</v>
      </c>
      <c r="L35" s="157">
        <v>24.83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80">
        <v>0</v>
      </c>
      <c r="X35" s="66">
        <v>0</v>
      </c>
      <c r="Y35" s="64">
        <v>0</v>
      </c>
    </row>
    <row r="36" spans="1:25" ht="24" customHeight="1">
      <c r="A36" s="39" t="s">
        <v>135</v>
      </c>
      <c r="B36" s="39" t="s">
        <v>132</v>
      </c>
      <c r="C36" s="133" t="s">
        <v>138</v>
      </c>
      <c r="D36" s="149" t="s">
        <v>216</v>
      </c>
      <c r="E36" s="150" t="s">
        <v>139</v>
      </c>
      <c r="F36" s="29" t="s">
        <v>158</v>
      </c>
      <c r="G36" s="153" t="s">
        <v>158</v>
      </c>
      <c r="H36" s="152">
        <v>3</v>
      </c>
      <c r="I36" s="156">
        <v>3</v>
      </c>
      <c r="J36" s="157">
        <v>0</v>
      </c>
      <c r="K36" s="157">
        <v>3</v>
      </c>
      <c r="L36" s="157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80">
        <v>0</v>
      </c>
      <c r="X36" s="66">
        <v>0</v>
      </c>
      <c r="Y36" s="64">
        <v>0</v>
      </c>
    </row>
    <row r="37" spans="1:25" ht="24" customHeight="1">
      <c r="A37" s="39" t="s">
        <v>135</v>
      </c>
      <c r="B37" s="39" t="s">
        <v>132</v>
      </c>
      <c r="C37" s="133" t="s">
        <v>138</v>
      </c>
      <c r="D37" s="149" t="s">
        <v>216</v>
      </c>
      <c r="E37" s="150" t="s">
        <v>139</v>
      </c>
      <c r="F37" s="29" t="s">
        <v>156</v>
      </c>
      <c r="G37" s="153" t="s">
        <v>156</v>
      </c>
      <c r="H37" s="152">
        <v>94.51</v>
      </c>
      <c r="I37" s="156">
        <v>94.51</v>
      </c>
      <c r="J37" s="157">
        <v>94.51</v>
      </c>
      <c r="K37" s="157">
        <v>0</v>
      </c>
      <c r="L37" s="157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80">
        <v>0</v>
      </c>
      <c r="X37" s="66">
        <v>0</v>
      </c>
      <c r="Y37" s="64">
        <v>0</v>
      </c>
    </row>
    <row r="38" spans="1:25" ht="24" customHeight="1">
      <c r="A38" s="39" t="s">
        <v>135</v>
      </c>
      <c r="B38" s="39" t="s">
        <v>132</v>
      </c>
      <c r="C38" s="133" t="s">
        <v>138</v>
      </c>
      <c r="D38" s="149" t="s">
        <v>216</v>
      </c>
      <c r="E38" s="150" t="s">
        <v>139</v>
      </c>
      <c r="F38" s="29" t="s">
        <v>148</v>
      </c>
      <c r="G38" s="153" t="s">
        <v>148</v>
      </c>
      <c r="H38" s="152">
        <v>3.51</v>
      </c>
      <c r="I38" s="156">
        <v>3.51</v>
      </c>
      <c r="J38" s="157">
        <v>0</v>
      </c>
      <c r="K38" s="157">
        <v>3.51</v>
      </c>
      <c r="L38" s="157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80">
        <v>0</v>
      </c>
      <c r="X38" s="66">
        <v>0</v>
      </c>
      <c r="Y38" s="64">
        <v>0</v>
      </c>
    </row>
    <row r="39" spans="1:25" ht="24" customHeight="1">
      <c r="A39" s="39" t="s">
        <v>135</v>
      </c>
      <c r="B39" s="39" t="s">
        <v>132</v>
      </c>
      <c r="C39" s="133" t="s">
        <v>138</v>
      </c>
      <c r="D39" s="149" t="s">
        <v>216</v>
      </c>
      <c r="E39" s="150" t="s">
        <v>139</v>
      </c>
      <c r="F39" s="29" t="s">
        <v>154</v>
      </c>
      <c r="G39" s="153" t="s">
        <v>154</v>
      </c>
      <c r="H39" s="152">
        <v>7.34</v>
      </c>
      <c r="I39" s="156">
        <v>7.34</v>
      </c>
      <c r="J39" s="157">
        <v>7.34</v>
      </c>
      <c r="K39" s="157">
        <v>0</v>
      </c>
      <c r="L39" s="157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80">
        <v>0</v>
      </c>
      <c r="X39" s="66">
        <v>0</v>
      </c>
      <c r="Y39" s="64">
        <v>0</v>
      </c>
    </row>
    <row r="40" spans="1:25" ht="24" customHeight="1">
      <c r="A40" s="39" t="s">
        <v>135</v>
      </c>
      <c r="B40" s="39" t="s">
        <v>132</v>
      </c>
      <c r="C40" s="133" t="s">
        <v>138</v>
      </c>
      <c r="D40" s="149" t="s">
        <v>216</v>
      </c>
      <c r="E40" s="150" t="s">
        <v>139</v>
      </c>
      <c r="F40" s="29" t="s">
        <v>141</v>
      </c>
      <c r="G40" s="153" t="s">
        <v>141</v>
      </c>
      <c r="H40" s="152">
        <v>54.08</v>
      </c>
      <c r="I40" s="156">
        <v>54.08</v>
      </c>
      <c r="J40" s="157">
        <v>54.08</v>
      </c>
      <c r="K40" s="157">
        <v>0</v>
      </c>
      <c r="L40" s="157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80">
        <v>0</v>
      </c>
      <c r="X40" s="66">
        <v>0</v>
      </c>
      <c r="Y40" s="64">
        <v>0</v>
      </c>
    </row>
    <row r="41" spans="1:25" ht="24" customHeight="1">
      <c r="A41" s="39" t="s">
        <v>135</v>
      </c>
      <c r="B41" s="39" t="s">
        <v>132</v>
      </c>
      <c r="C41" s="133" t="s">
        <v>138</v>
      </c>
      <c r="D41" s="149" t="s">
        <v>216</v>
      </c>
      <c r="E41" s="150" t="s">
        <v>139</v>
      </c>
      <c r="F41" s="29" t="s">
        <v>145</v>
      </c>
      <c r="G41" s="153" t="s">
        <v>145</v>
      </c>
      <c r="H41" s="152">
        <v>1.89</v>
      </c>
      <c r="I41" s="156">
        <v>1.89</v>
      </c>
      <c r="J41" s="157">
        <v>0</v>
      </c>
      <c r="K41" s="157">
        <v>1.89</v>
      </c>
      <c r="L41" s="157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80">
        <v>0</v>
      </c>
      <c r="X41" s="66">
        <v>0</v>
      </c>
      <c r="Y41" s="64">
        <v>0</v>
      </c>
    </row>
    <row r="42" spans="1:25" ht="24" customHeight="1">
      <c r="A42" s="39" t="s">
        <v>135</v>
      </c>
      <c r="B42" s="39" t="s">
        <v>132</v>
      </c>
      <c r="C42" s="133" t="s">
        <v>164</v>
      </c>
      <c r="D42" s="149" t="s">
        <v>217</v>
      </c>
      <c r="E42" s="150" t="s">
        <v>165</v>
      </c>
      <c r="F42" s="29" t="s">
        <v>173</v>
      </c>
      <c r="G42" s="153" t="s">
        <v>167</v>
      </c>
      <c r="H42" s="152">
        <v>20</v>
      </c>
      <c r="I42" s="156">
        <v>0</v>
      </c>
      <c r="J42" s="157">
        <v>0</v>
      </c>
      <c r="K42" s="157">
        <v>0</v>
      </c>
      <c r="L42" s="157">
        <v>0</v>
      </c>
      <c r="M42" s="40">
        <v>20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20</v>
      </c>
      <c r="U42" s="40">
        <v>0</v>
      </c>
      <c r="V42" s="40">
        <v>0</v>
      </c>
      <c r="W42" s="80">
        <v>0</v>
      </c>
      <c r="X42" s="66">
        <v>0</v>
      </c>
      <c r="Y42" s="64">
        <v>0</v>
      </c>
    </row>
    <row r="43" spans="1:25" ht="24" customHeight="1">
      <c r="A43" s="39" t="s">
        <v>135</v>
      </c>
      <c r="B43" s="39" t="s">
        <v>132</v>
      </c>
      <c r="C43" s="133" t="s">
        <v>164</v>
      </c>
      <c r="D43" s="149" t="s">
        <v>217</v>
      </c>
      <c r="E43" s="150" t="s">
        <v>165</v>
      </c>
      <c r="F43" s="29" t="s">
        <v>166</v>
      </c>
      <c r="G43" s="153" t="s">
        <v>167</v>
      </c>
      <c r="H43" s="152">
        <v>60</v>
      </c>
      <c r="I43" s="156">
        <v>0</v>
      </c>
      <c r="J43" s="157">
        <v>0</v>
      </c>
      <c r="K43" s="157">
        <v>0</v>
      </c>
      <c r="L43" s="157">
        <v>0</v>
      </c>
      <c r="M43" s="40">
        <v>60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60</v>
      </c>
      <c r="U43" s="40">
        <v>0</v>
      </c>
      <c r="V43" s="40">
        <v>0</v>
      </c>
      <c r="W43" s="80">
        <v>0</v>
      </c>
      <c r="X43" s="66">
        <v>0</v>
      </c>
      <c r="Y43" s="64">
        <v>0</v>
      </c>
    </row>
    <row r="44" spans="1:25" ht="24" customHeight="1">
      <c r="A44" s="39" t="s">
        <v>135</v>
      </c>
      <c r="B44" s="39" t="s">
        <v>132</v>
      </c>
      <c r="C44" s="133" t="s">
        <v>164</v>
      </c>
      <c r="D44" s="149" t="s">
        <v>217</v>
      </c>
      <c r="E44" s="150" t="s">
        <v>165</v>
      </c>
      <c r="F44" s="29" t="s">
        <v>172</v>
      </c>
      <c r="G44" s="153" t="s">
        <v>169</v>
      </c>
      <c r="H44" s="152">
        <v>30</v>
      </c>
      <c r="I44" s="156">
        <v>0</v>
      </c>
      <c r="J44" s="157">
        <v>0</v>
      </c>
      <c r="K44" s="157">
        <v>0</v>
      </c>
      <c r="L44" s="157">
        <v>0</v>
      </c>
      <c r="M44" s="40">
        <v>30</v>
      </c>
      <c r="N44" s="40">
        <v>0</v>
      </c>
      <c r="O44" s="40">
        <v>0</v>
      </c>
      <c r="P44" s="40">
        <v>0</v>
      </c>
      <c r="Q44" s="40">
        <v>0</v>
      </c>
      <c r="R44" s="40">
        <v>30</v>
      </c>
      <c r="S44" s="40">
        <v>0</v>
      </c>
      <c r="T44" s="40">
        <v>0</v>
      </c>
      <c r="U44" s="40">
        <v>0</v>
      </c>
      <c r="V44" s="40">
        <v>0</v>
      </c>
      <c r="W44" s="80">
        <v>0</v>
      </c>
      <c r="X44" s="66">
        <v>0</v>
      </c>
      <c r="Y44" s="64">
        <v>0</v>
      </c>
    </row>
    <row r="45" spans="1:25" ht="24" customHeight="1">
      <c r="A45" s="39" t="s">
        <v>135</v>
      </c>
      <c r="B45" s="39" t="s">
        <v>132</v>
      </c>
      <c r="C45" s="133" t="s">
        <v>164</v>
      </c>
      <c r="D45" s="149" t="s">
        <v>217</v>
      </c>
      <c r="E45" s="150" t="s">
        <v>165</v>
      </c>
      <c r="F45" s="29" t="s">
        <v>168</v>
      </c>
      <c r="G45" s="150" t="s">
        <v>169</v>
      </c>
      <c r="H45" s="30">
        <v>30</v>
      </c>
      <c r="I45" s="41">
        <v>0</v>
      </c>
      <c r="J45" s="40">
        <v>0</v>
      </c>
      <c r="K45" s="40">
        <v>0</v>
      </c>
      <c r="L45" s="40">
        <v>0</v>
      </c>
      <c r="M45" s="40">
        <v>30</v>
      </c>
      <c r="N45" s="40">
        <v>0</v>
      </c>
      <c r="O45" s="40">
        <v>0</v>
      </c>
      <c r="P45" s="40">
        <v>0</v>
      </c>
      <c r="Q45" s="40">
        <v>0</v>
      </c>
      <c r="R45" s="40">
        <v>30</v>
      </c>
      <c r="S45" s="40">
        <v>0</v>
      </c>
      <c r="T45" s="40">
        <v>0</v>
      </c>
      <c r="U45" s="40">
        <v>0</v>
      </c>
      <c r="V45" s="40">
        <v>0</v>
      </c>
      <c r="W45" s="80">
        <v>0</v>
      </c>
      <c r="X45" s="66">
        <v>0</v>
      </c>
      <c r="Y45" s="64">
        <v>0</v>
      </c>
    </row>
    <row r="46" spans="1:25" ht="24" customHeight="1">
      <c r="A46" s="39" t="s">
        <v>135</v>
      </c>
      <c r="B46" s="39" t="s">
        <v>132</v>
      </c>
      <c r="C46" s="133" t="s">
        <v>164</v>
      </c>
      <c r="D46" s="149" t="s">
        <v>217</v>
      </c>
      <c r="E46" s="150" t="s">
        <v>165</v>
      </c>
      <c r="F46" s="29" t="s">
        <v>171</v>
      </c>
      <c r="G46" s="150" t="s">
        <v>167</v>
      </c>
      <c r="H46" s="30">
        <v>50</v>
      </c>
      <c r="I46" s="41">
        <v>0</v>
      </c>
      <c r="J46" s="40">
        <v>0</v>
      </c>
      <c r="K46" s="40">
        <v>0</v>
      </c>
      <c r="L46" s="40">
        <v>0</v>
      </c>
      <c r="M46" s="40">
        <v>50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50</v>
      </c>
      <c r="U46" s="40">
        <v>0</v>
      </c>
      <c r="V46" s="40">
        <v>0</v>
      </c>
      <c r="W46" s="80">
        <v>0</v>
      </c>
      <c r="X46" s="66">
        <v>0</v>
      </c>
      <c r="Y46" s="64">
        <v>0</v>
      </c>
    </row>
    <row r="47" spans="1:25" ht="24" customHeight="1">
      <c r="A47" s="6" t="s">
        <v>174</v>
      </c>
      <c r="B47" s="6"/>
      <c r="C47" s="6"/>
      <c r="D47" s="154"/>
      <c r="E47" s="150" t="s">
        <v>175</v>
      </c>
      <c r="F47" s="29"/>
      <c r="G47" s="150"/>
      <c r="H47" s="30">
        <v>34.520000000000003</v>
      </c>
      <c r="I47" s="41">
        <v>34.520000000000003</v>
      </c>
      <c r="J47" s="40">
        <v>34.520000000000003</v>
      </c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80"/>
      <c r="X47" s="66"/>
      <c r="Y47" s="64"/>
    </row>
    <row r="48" spans="1:25" ht="24" customHeight="1">
      <c r="A48" s="6" t="s">
        <v>174</v>
      </c>
      <c r="B48" s="101" t="s">
        <v>132</v>
      </c>
      <c r="C48" s="6"/>
      <c r="D48" s="154"/>
      <c r="E48" s="150" t="s">
        <v>176</v>
      </c>
      <c r="F48" s="29"/>
      <c r="G48" s="150"/>
      <c r="H48" s="30">
        <v>34.520000000000003</v>
      </c>
      <c r="I48" s="41">
        <v>34.520000000000003</v>
      </c>
      <c r="J48" s="40">
        <v>34.520000000000003</v>
      </c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80"/>
      <c r="X48" s="66"/>
      <c r="Y48" s="64"/>
    </row>
    <row r="49" spans="1:25" ht="24" customHeight="1">
      <c r="A49" s="39" t="s">
        <v>174</v>
      </c>
      <c r="B49" s="39" t="s">
        <v>132</v>
      </c>
      <c r="C49" s="133" t="s">
        <v>138</v>
      </c>
      <c r="D49" s="149" t="s">
        <v>219</v>
      </c>
      <c r="E49" s="150" t="s">
        <v>177</v>
      </c>
      <c r="F49" s="29" t="s">
        <v>178</v>
      </c>
      <c r="G49" s="150" t="s">
        <v>178</v>
      </c>
      <c r="H49" s="30">
        <v>34.520000000000003</v>
      </c>
      <c r="I49" s="41">
        <v>34.520000000000003</v>
      </c>
      <c r="J49" s="40">
        <v>34.520000000000003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80">
        <v>0</v>
      </c>
      <c r="X49" s="66">
        <v>0</v>
      </c>
      <c r="Y49" s="64">
        <v>0</v>
      </c>
    </row>
    <row r="50" spans="1:25" ht="24" customHeight="1"/>
    <row r="51" spans="1:25" ht="24" customHeight="1"/>
    <row r="52" spans="1:25" ht="24" customHeight="1"/>
    <row r="53" spans="1:25" ht="24" customHeight="1"/>
    <row r="54" spans="1:25" ht="24" customHeight="1"/>
    <row r="55" spans="1:25" ht="24" customHeight="1"/>
    <row r="56" spans="1:25" ht="24" customHeight="1"/>
    <row r="57" spans="1:25" ht="24" customHeight="1"/>
    <row r="58" spans="1:25" ht="24" customHeight="1"/>
    <row r="59" spans="1:25" ht="24" customHeight="1"/>
    <row r="60" spans="1:25" ht="24" customHeight="1"/>
    <row r="61" spans="1:25" ht="24" customHeight="1"/>
    <row r="62" spans="1:25" ht="24" customHeight="1"/>
    <row r="63" spans="1:25" ht="24" customHeight="1"/>
    <row r="64" spans="1:25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</sheetData>
  <mergeCells count="20">
    <mergeCell ref="W4:W6"/>
    <mergeCell ref="X4:X6"/>
    <mergeCell ref="Y4:Y6"/>
    <mergeCell ref="M4:V5"/>
    <mergeCell ref="G4:G6"/>
    <mergeCell ref="H4:H5"/>
    <mergeCell ref="I5:I6"/>
    <mergeCell ref="J5:J6"/>
    <mergeCell ref="K5:K6"/>
    <mergeCell ref="L5:L6"/>
    <mergeCell ref="X1:Y1"/>
    <mergeCell ref="A2:Y2"/>
    <mergeCell ref="X3:Y3"/>
    <mergeCell ref="I4:L4"/>
    <mergeCell ref="A5:A6"/>
    <mergeCell ref="B5:B6"/>
    <mergeCell ref="C5:C6"/>
    <mergeCell ref="D4:D6"/>
    <mergeCell ref="E4:E6"/>
    <mergeCell ref="F4:F6"/>
  </mergeCells>
  <phoneticPr fontId="0" type="noConversion"/>
  <printOptions horizontalCentered="1"/>
  <pageMargins left="0.19652777777777777" right="0.19652777777777777" top="0.99930555555555556" bottom="0.99930555555555556" header="0.49930555555555556" footer="0.49930555555555556"/>
  <pageSetup paperSize="9" scale="53" orientation="landscape" horizontalDpi="0" verticalDpi="0"/>
  <headerFooter scaleWithDoc="0"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49</vt:i4>
      </vt:variant>
    </vt:vector>
  </HeadingPairs>
  <TitlesOfParts>
    <vt:vector size="77" baseType="lpstr">
      <vt:lpstr>1.收支预算总表</vt:lpstr>
      <vt:lpstr>2.部门收入总表</vt:lpstr>
      <vt:lpstr>3.预算支出总表</vt:lpstr>
      <vt:lpstr>4.财政拨款收支总表</vt:lpstr>
      <vt:lpstr>5.一般公共预算支出表</vt:lpstr>
      <vt:lpstr>6.一般公共预算基本支出表</vt:lpstr>
      <vt:lpstr>7.三公经费预算公开表</vt:lpstr>
      <vt:lpstr>8.政府性基金预算支出表</vt:lpstr>
      <vt:lpstr>9.部门预算预算支出表</vt:lpstr>
      <vt:lpstr>工资福利支出</vt:lpstr>
      <vt:lpstr>一般商品和服务支出</vt:lpstr>
      <vt:lpstr>对个人和家庭补助</vt:lpstr>
      <vt:lpstr>工资福利支出（政府预算）</vt:lpstr>
      <vt:lpstr>一般商品和服务支出（政府预算）</vt:lpstr>
      <vt:lpstr>专项商品和服务支出</vt:lpstr>
      <vt:lpstr>专项商品和服务支出（政府预算）</vt:lpstr>
      <vt:lpstr>对个人和家庭补助（政府预算）</vt:lpstr>
      <vt:lpstr>专项对个人和家庭补助</vt:lpstr>
      <vt:lpstr>专项对个人和家庭补助（政府预算）</vt:lpstr>
      <vt:lpstr>项目支出表1</vt:lpstr>
      <vt:lpstr>项目支出表2</vt:lpstr>
      <vt:lpstr>项目支出表1（政府预算）</vt:lpstr>
      <vt:lpstr>项目支出表2（政府预算）</vt:lpstr>
      <vt:lpstr>政府采购表(单位)</vt:lpstr>
      <vt:lpstr>政府采购表(采购项目)</vt:lpstr>
      <vt:lpstr>政府购买服务预算表(单位)</vt:lpstr>
      <vt:lpstr>政府购买服务预算表(采购项目)</vt:lpstr>
      <vt:lpstr>单位人员信息</vt:lpstr>
      <vt:lpstr>'1.收支预算总表'!Print_Area</vt:lpstr>
      <vt:lpstr>'2.部门收入总表'!Print_Area</vt:lpstr>
      <vt:lpstr>'7.三公经费预算公开表'!Print_Area</vt:lpstr>
      <vt:lpstr>'8.政府性基金预算支出表'!Print_Area</vt:lpstr>
      <vt:lpstr>'9.部门预算预算支出表'!Print_Area</vt:lpstr>
      <vt:lpstr>单位人员信息!Print_Area</vt:lpstr>
      <vt:lpstr>对个人和家庭补助!Print_Area</vt:lpstr>
      <vt:lpstr>'对个人和家庭补助（政府预算）'!Print_Area</vt:lpstr>
      <vt:lpstr>工资福利支出!Print_Area</vt:lpstr>
      <vt:lpstr>'工资福利支出（政府预算）'!Print_Area</vt:lpstr>
      <vt:lpstr>项目支出表1!Print_Area</vt:lpstr>
      <vt:lpstr>'项目支出表1（政府预算）'!Print_Area</vt:lpstr>
      <vt:lpstr>项目支出表2!Print_Area</vt:lpstr>
      <vt:lpstr>'项目支出表2（政府预算）'!Print_Area</vt:lpstr>
      <vt:lpstr>一般商品和服务支出!Print_Area</vt:lpstr>
      <vt:lpstr>'一般商品和服务支出（政府预算）'!Print_Area</vt:lpstr>
      <vt:lpstr>'政府采购表(采购项目)'!Print_Area</vt:lpstr>
      <vt:lpstr>'政府采购表(单位)'!Print_Area</vt:lpstr>
      <vt:lpstr>'政府购买服务预算表(采购项目)'!Print_Area</vt:lpstr>
      <vt:lpstr>'政府购买服务预算表(单位)'!Print_Area</vt:lpstr>
      <vt:lpstr>专项对个人和家庭补助!Print_Area</vt:lpstr>
      <vt:lpstr>'专项对个人和家庭补助（政府预算）'!Print_Area</vt:lpstr>
      <vt:lpstr>专项商品和服务支出!Print_Area</vt:lpstr>
      <vt:lpstr>'专项商品和服务支出（政府预算）'!Print_Area</vt:lpstr>
      <vt:lpstr>'1.收支预算总表'!Print_Titles</vt:lpstr>
      <vt:lpstr>'2.部门收入总表'!Print_Titles</vt:lpstr>
      <vt:lpstr>'3.预算支出总表'!Print_Titles</vt:lpstr>
      <vt:lpstr>'7.三公经费预算公开表'!Print_Titles</vt:lpstr>
      <vt:lpstr>'8.政府性基金预算支出表'!Print_Titles</vt:lpstr>
      <vt:lpstr>'9.部门预算预算支出表'!Print_Titles</vt:lpstr>
      <vt:lpstr>单位人员信息!Print_Titles</vt:lpstr>
      <vt:lpstr>对个人和家庭补助!Print_Titles</vt:lpstr>
      <vt:lpstr>'对个人和家庭补助（政府预算）'!Print_Titles</vt:lpstr>
      <vt:lpstr>工资福利支出!Print_Titles</vt:lpstr>
      <vt:lpstr>'工资福利支出（政府预算）'!Print_Titles</vt:lpstr>
      <vt:lpstr>项目支出表1!Print_Titles</vt:lpstr>
      <vt:lpstr>'项目支出表1（政府预算）'!Print_Titles</vt:lpstr>
      <vt:lpstr>项目支出表2!Print_Titles</vt:lpstr>
      <vt:lpstr>'项目支出表2（政府预算）'!Print_Titles</vt:lpstr>
      <vt:lpstr>一般商品和服务支出!Print_Titles</vt:lpstr>
      <vt:lpstr>'一般商品和服务支出（政府预算）'!Print_Titles</vt:lpstr>
      <vt:lpstr>'政府采购表(采购项目)'!Print_Titles</vt:lpstr>
      <vt:lpstr>'政府采购表(单位)'!Print_Titles</vt:lpstr>
      <vt:lpstr>'政府购买服务预算表(采购项目)'!Print_Titles</vt:lpstr>
      <vt:lpstr>'政府购买服务预算表(单位)'!Print_Titles</vt:lpstr>
      <vt:lpstr>专项对个人和家庭补助!Print_Titles</vt:lpstr>
      <vt:lpstr>'专项对个人和家庭补助（政府预算）'!Print_Titles</vt:lpstr>
      <vt:lpstr>专项商品和服务支出!Print_Titles</vt:lpstr>
      <vt:lpstr>'专项商品和服务支出（政府预算）'!Print_Titles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2021-06-02T06:27:49Z</dcterms:created>
  <dcterms:modified xsi:type="dcterms:W3CDTF">2023-05-23T01:14:06Z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9767176</vt:r8>
  </property>
  <property fmtid="{D5CDD505-2E9C-101B-9397-08002B2CF9AE}" pid="3" name="KSOProductBuildVer">
    <vt:lpwstr>2052-11.1.0.12313</vt:lpwstr>
  </property>
  <property fmtid="{D5CDD505-2E9C-101B-9397-08002B2CF9AE}" pid="4" name="ICV">
    <vt:lpwstr>0C743ED2E623407B95FB39F1D9E562F2</vt:lpwstr>
  </property>
</Properties>
</file>