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tabRatio="777" activeTab="1"/>
  </bookViews>
  <sheets>
    <sheet name="1-基础数据表" sheetId="14" r:id="rId1"/>
    <sheet name="2-整体支出绩效自评表" sheetId="21" r:id="rId2"/>
  </sheets>
  <definedNames>
    <definedName name="_xlnm.Print_Area" localSheetId="0">'1-基础数据表'!$A$1:$G$38</definedName>
  </definedNames>
  <calcPr calcId="144525"/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3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Meimin</author>
  </authors>
  <commentList>
    <comment ref="G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全年预算=年初预算+预算调整+上年结转</t>
        </r>
      </text>
    </comment>
    <comment ref="J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执行率=全年执行数/全年预算</t>
        </r>
      </text>
    </comment>
    <comment ref="K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得分=执行率*10分</t>
        </r>
      </text>
    </comment>
    <comment ref="B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对应年初部门的整体绩效目标</t>
        </r>
      </text>
    </comment>
    <comment ref="H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对应预期目标描述实际完成情况</t>
        </r>
      </text>
    </comment>
    <comment ref="D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对应年初目标的三级指标</t>
        </r>
      </text>
    </comment>
    <comment ref="F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对应年初目标的指标值及单位</t>
        </r>
      </text>
    </comment>
    <comment ref="H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对应年度指标值填写明确的完成值</t>
        </r>
      </text>
    </comment>
  </commentList>
</comments>
</file>

<file path=xl/sharedStrings.xml><?xml version="1.0" encoding="utf-8"?>
<sst xmlns="http://schemas.openxmlformats.org/spreadsheetml/2006/main" count="138" uniqueCount="124">
  <si>
    <t>附件1</t>
  </si>
  <si>
    <r>
      <rPr>
        <sz val="18"/>
        <color indexed="8"/>
        <rFont val="方正小标宋_GBK"/>
        <charset val="134"/>
      </rPr>
      <t>部门整体支出绩效评价基础数据表</t>
    </r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</si>
  <si>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</si>
  <si>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</si>
  <si>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</si>
  <si>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</si>
  <si>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</si>
  <si>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indexed="8"/>
        <rFont val="Times New Roman"/>
        <charset val="134"/>
      </rPr>
      <t>2020</t>
    </r>
    <r>
      <rPr>
        <sz val="12"/>
        <color indexed="8"/>
        <rFont val="黑体"/>
        <charset val="134"/>
      </rPr>
      <t>年决算数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</si>
  <si>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黑体"/>
        <charset val="134"/>
      </rPr>
      <t>年预算数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</si>
  <si>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</si>
  <si>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</si>
  <si>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</si>
  <si>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</si>
  <si>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indexed="8"/>
        <rFont val="Times New Roman"/>
        <charset val="134"/>
      </rPr>
      <t xml:space="preserve">             </t>
    </r>
    <r>
      <rPr>
        <sz val="12"/>
        <color indexed="8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</si>
  <si>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</si>
  <si>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</si>
  <si>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</si>
  <si>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 1.业务工作专项</t>
  </si>
  <si>
    <t xml:space="preserve">  2.运行维护专项</t>
  </si>
  <si>
    <r>
      <rPr>
        <sz val="12"/>
        <color indexed="8"/>
        <rFont val="仿宋"/>
        <charset val="134"/>
      </rPr>
      <t>公用经费：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</si>
  <si>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办公费</t>
    </r>
  </si>
  <si>
    <r>
      <rPr>
        <sz val="12"/>
        <color indexed="8"/>
        <rFont val="Times New Roman"/>
        <charset val="134"/>
      </rPr>
      <t xml:space="preserve">   2.</t>
    </r>
    <r>
      <rPr>
        <sz val="12"/>
        <color indexed="8"/>
        <rFont val="仿宋"/>
        <charset val="134"/>
      </rPr>
      <t>差旅费</t>
    </r>
  </si>
  <si>
    <r>
      <rPr>
        <sz val="12"/>
        <color indexed="8"/>
        <rFont val="Times New Roman"/>
        <charset val="134"/>
      </rPr>
      <t xml:space="preserve">   3.</t>
    </r>
    <r>
      <rPr>
        <sz val="12"/>
        <color indexed="8"/>
        <rFont val="仿宋"/>
        <charset val="134"/>
      </rPr>
      <t>水电费</t>
    </r>
  </si>
  <si>
    <t xml:space="preserve">  4.会议费</t>
  </si>
  <si>
    <r>
      <rPr>
        <sz val="12"/>
        <color indexed="8"/>
        <rFont val="Times New Roman"/>
        <charset val="134"/>
      </rPr>
      <t xml:space="preserve">   5.</t>
    </r>
    <r>
      <rPr>
        <sz val="12"/>
        <color indexed="8"/>
        <rFont val="仿宋"/>
        <charset val="134"/>
      </rPr>
      <t>公务接待费</t>
    </r>
  </si>
  <si>
    <r>
      <rPr>
        <sz val="12"/>
        <color rgb="FF000000"/>
        <rFont val="Times New Roman"/>
        <charset val="134"/>
      </rPr>
      <t xml:space="preserve">   6.</t>
    </r>
    <r>
      <rPr>
        <sz val="12"/>
        <color rgb="FF000000"/>
        <rFont val="仿宋"/>
        <charset val="134"/>
      </rPr>
      <t>劳务费</t>
    </r>
  </si>
  <si>
    <r>
      <rPr>
        <sz val="12"/>
        <color rgb="FF000000"/>
        <rFont val="Times New Roman"/>
        <charset val="134"/>
      </rPr>
      <t xml:space="preserve">   7.</t>
    </r>
    <r>
      <rPr>
        <sz val="12"/>
        <color rgb="FF000000"/>
        <rFont val="宋体"/>
        <charset val="134"/>
      </rPr>
      <t>培训费</t>
    </r>
  </si>
  <si>
    <r>
      <rPr>
        <sz val="12"/>
        <color indexed="8"/>
        <rFont val="Times New Roman"/>
        <charset val="134"/>
      </rPr>
      <t xml:space="preserve">   8.</t>
    </r>
    <r>
      <rPr>
        <sz val="12"/>
        <color indexed="8"/>
        <rFont val="仿宋"/>
        <charset val="134"/>
      </rPr>
      <t>维修（护）费</t>
    </r>
  </si>
  <si>
    <r>
      <rPr>
        <sz val="12"/>
        <color indexed="8"/>
        <rFont val="Times New Roman"/>
        <charset val="134"/>
      </rPr>
      <t xml:space="preserve">   9.</t>
    </r>
    <r>
      <rPr>
        <sz val="12"/>
        <color indexed="8"/>
        <rFont val="仿宋"/>
        <charset val="134"/>
      </rPr>
      <t>物业管理费</t>
    </r>
  </si>
  <si>
    <r>
      <rPr>
        <sz val="12"/>
        <color indexed="8"/>
        <rFont val="Times New Roman"/>
        <charset val="134"/>
      </rPr>
      <t xml:space="preserve">   10.</t>
    </r>
    <r>
      <rPr>
        <sz val="12"/>
        <color indexed="8"/>
        <rFont val="仿宋"/>
        <charset val="134"/>
      </rPr>
      <t>印刷费</t>
    </r>
  </si>
  <si>
    <r>
      <rPr>
        <sz val="12"/>
        <color indexed="8"/>
        <rFont val="Times New Roman"/>
        <charset val="134"/>
      </rPr>
      <t xml:space="preserve">   11.</t>
    </r>
    <r>
      <rPr>
        <sz val="12"/>
        <color indexed="8"/>
        <rFont val="仿宋"/>
        <charset val="134"/>
      </rPr>
      <t>邮电费</t>
    </r>
  </si>
  <si>
    <r>
      <rPr>
        <sz val="12"/>
        <color indexed="8"/>
        <rFont val="Times New Roman"/>
        <charset val="134"/>
      </rPr>
      <t xml:space="preserve">   12.</t>
    </r>
    <r>
      <rPr>
        <sz val="12"/>
        <color indexed="8"/>
        <rFont val="仿宋"/>
        <charset val="134"/>
      </rPr>
      <t>其他交通费</t>
    </r>
  </si>
  <si>
    <r>
      <rPr>
        <sz val="12"/>
        <color indexed="8"/>
        <rFont val="Times New Roman"/>
        <charset val="134"/>
      </rPr>
      <t xml:space="preserve">   13.</t>
    </r>
    <r>
      <rPr>
        <sz val="12"/>
        <color indexed="8"/>
        <rFont val="仿宋"/>
        <charset val="134"/>
      </rPr>
      <t>其他</t>
    </r>
  </si>
  <si>
    <r>
      <rPr>
        <sz val="12"/>
        <color indexed="8"/>
        <rFont val="仿宋"/>
        <charset val="134"/>
      </rPr>
      <t>政府采购金额</t>
    </r>
  </si>
  <si>
    <r>
      <rPr>
        <sz val="12"/>
        <color indexed="8"/>
        <rFont val="仿宋"/>
        <charset val="134"/>
      </rPr>
      <t>部门整体支出预算调整</t>
    </r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</si>
  <si>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</si>
  <si>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2021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</si>
  <si>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</si>
  <si>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</si>
  <si>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</si>
  <si>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</si>
  <si>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</si>
  <si>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</si>
  <si>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无</t>
  </si>
  <si>
    <r>
      <rPr>
        <sz val="12"/>
        <color indexed="8"/>
        <rFont val="仿宋"/>
        <charset val="134"/>
      </rPr>
      <t>厉行节约保障措施</t>
    </r>
  </si>
  <si>
    <t>严格控制支出标准，严禁超标</t>
  </si>
  <si>
    <t>说明：“项目支出”需要填报基本支出以外的所有项目支出情况，“公用经费”填报基 本支出中的一般商品和服务支出。</t>
  </si>
  <si>
    <t>填表人：胡晓帆             填报日期：2022.11.15             联系电话：15080697595</t>
  </si>
  <si>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2</t>
    </r>
  </si>
  <si>
    <r>
      <rPr>
        <sz val="18"/>
        <rFont val="Times New Roman"/>
        <charset val="134"/>
      </rPr>
      <t>2021</t>
    </r>
    <r>
      <rPr>
        <sz val="18"/>
        <rFont val="方正小标宋简体"/>
        <charset val="134"/>
      </rPr>
      <t>年度部门整体支出绩效自评表</t>
    </r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</si>
  <si>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</si>
  <si>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巡察办</t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</si>
  <si>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</si>
  <si>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</si>
  <si>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年初
预算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</si>
  <si>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</si>
  <si>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</si>
  <si>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</si>
  <si>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</si>
  <si>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</si>
  <si>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</si>
  <si>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t>按收入性质分：441.81</t>
  </si>
  <si>
    <r>
      <rPr>
        <sz val="10"/>
        <color rgb="FF000000"/>
        <rFont val="仿宋"/>
        <charset val="134"/>
      </rPr>
      <t>按支出性质分：</t>
    </r>
    <r>
      <rPr>
        <sz val="10"/>
        <color rgb="FF000000"/>
        <rFont val="Times New Roman"/>
        <charset val="134"/>
      </rPr>
      <t>440.01</t>
    </r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</si>
  <si>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441.81</t>
    </r>
  </si>
  <si>
    <r>
      <rPr>
        <sz val="10"/>
        <color rgb="FF000000"/>
        <rFont val="仿宋"/>
        <charset val="134"/>
      </rPr>
      <t>其中：基本支出：</t>
    </r>
    <r>
      <rPr>
        <sz val="10"/>
        <color rgb="FF000000"/>
        <rFont val="Times New Roman"/>
        <charset val="134"/>
      </rPr>
      <t>339.74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</si>
  <si>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</si>
  <si>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100.27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</si>
  <si>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</si>
  <si>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</si>
  <si>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</si>
  <si>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</si>
  <si>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</si>
  <si>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t>要负责县委巡察工作领导小组日常事务，贯彻落实县委和县委巡察工作领导小组工作部署，对县委巡察工作领导小组负责并报告工作，统筹安排专项巡察事宜，研究制定巡察工作制度、机制，组织协调解决巡察工作中的具体问题，做好巡察组服务保障工作，根据市委巡察办安排，督促检查市委巡察组反馈意见的整改落实，督促检查县委巡察组反馈意见的整改落实，督办县委和县委巡察工作领导小组决定的事项。县委任期一届内，实现全县副科级以上单位巡察工作全覆盖。</t>
  </si>
  <si>
    <t>通过本项目的实施，完成第十二届县委第十一轮常规巡察、第十三届县委第一、二轮巡察，配合市委交叉巡察，通过巡察发现问题，有效促进党风廉政建设和反腐败斗争。</t>
  </si>
  <si>
    <r>
      <rPr>
        <sz val="10"/>
        <color rgb="FF000000"/>
        <rFont val="黑体"/>
        <charset val="134"/>
      </rPr>
      <t xml:space="preserve">绩
效
指
标
</t>
    </r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</si>
  <si>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</si>
  <si>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</si>
  <si>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</si>
  <si>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</si>
  <si>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</si>
  <si>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偏差原因分析及改进措施</t>
    </r>
  </si>
  <si>
    <r>
      <rPr>
        <sz val="10"/>
        <color rgb="FF000000"/>
        <rFont val="仿宋"/>
        <charset val="134"/>
      </rPr>
      <t>产出指标
（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</si>
  <si>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数量指标</t>
    </r>
  </si>
  <si>
    <t>巡察县直单位</t>
  </si>
  <si>
    <r>
      <rPr>
        <sz val="10"/>
        <color rgb="FF000000"/>
        <rFont val="Times New Roman"/>
        <charset val="134"/>
      </rPr>
      <t>39</t>
    </r>
    <r>
      <rPr>
        <sz val="10"/>
        <color rgb="FF000000"/>
        <rFont val="宋体"/>
        <charset val="134"/>
      </rPr>
      <t>个</t>
    </r>
  </si>
  <si>
    <t>巡察乡镇街道</t>
  </si>
  <si>
    <r>
      <rPr>
        <sz val="10"/>
        <color rgb="FF000000"/>
        <rFont val="Times New Roman"/>
        <charset val="134"/>
      </rPr>
      <t>17</t>
    </r>
    <r>
      <rPr>
        <sz val="10"/>
        <color rgb="FF000000"/>
        <rFont val="仿宋"/>
        <charset val="134"/>
      </rPr>
      <t>个</t>
    </r>
  </si>
  <si>
    <t>参与巡察工作人员</t>
  </si>
  <si>
    <t>每轮34人</t>
  </si>
  <si>
    <r>
      <rPr>
        <sz val="10"/>
        <color rgb="FF000000"/>
        <rFont val="仿宋"/>
        <charset val="134"/>
      </rPr>
      <t>质量指标</t>
    </r>
  </si>
  <si>
    <t>巡察问题交办整改率和巡察覆盖率</t>
  </si>
  <si>
    <t>实现本年巡察单位全覆盖，整改正在进行中</t>
  </si>
  <si>
    <t>问题整改率还有待提高，发出整改建议书，成立督导小组，提高整改率</t>
  </si>
  <si>
    <r>
      <rPr>
        <sz val="10"/>
        <color rgb="FF000000"/>
        <rFont val="仿宋"/>
        <charset val="134"/>
      </rPr>
      <t>时效指标</t>
    </r>
  </si>
  <si>
    <r>
      <rPr>
        <sz val="10"/>
        <color rgb="FF000000"/>
        <rFont val="仿宋"/>
        <charset val="134"/>
      </rPr>
      <t>各项工作完成及时率</t>
    </r>
    <r>
      <rPr>
        <sz val="10"/>
        <color rgb="FF000000"/>
        <rFont val="Times New Roman"/>
        <charset val="134"/>
      </rPr>
      <t xml:space="preserve"> </t>
    </r>
  </si>
  <si>
    <r>
      <rPr>
        <sz val="10"/>
        <color rgb="FF000000"/>
        <rFont val="仿宋"/>
        <charset val="134"/>
      </rPr>
      <t>受政策变动及疫情影响，个别工作完成不及时</t>
    </r>
  </si>
  <si>
    <r>
      <rPr>
        <sz val="10"/>
        <color rgb="FF000000"/>
        <rFont val="仿宋"/>
        <charset val="134"/>
      </rPr>
      <t>成本指标</t>
    </r>
  </si>
  <si>
    <r>
      <rPr>
        <sz val="10"/>
        <color rgb="FF000000"/>
        <rFont val="仿宋"/>
        <charset val="134"/>
      </rPr>
      <t>成本发生规范合理率</t>
    </r>
  </si>
  <si>
    <r>
      <rPr>
        <sz val="10"/>
        <color rgb="FF000000"/>
        <rFont val="仿宋"/>
        <charset val="134"/>
      </rPr>
      <t>基本支出控制额</t>
    </r>
  </si>
  <si>
    <r>
      <rPr>
        <sz val="10"/>
        <color rgb="FF000000"/>
        <rFont val="Times New Roman"/>
        <charset val="134"/>
      </rPr>
      <t>339.74</t>
    </r>
    <r>
      <rPr>
        <sz val="10"/>
        <color rgb="FF000000"/>
        <rFont val="仿宋"/>
        <charset val="134"/>
      </rPr>
      <t>万元</t>
    </r>
  </si>
  <si>
    <r>
      <rPr>
        <sz val="10"/>
        <color rgb="FF000000"/>
        <rFont val="仿宋"/>
        <charset val="134"/>
      </rPr>
      <t>项目支出控制额</t>
    </r>
  </si>
  <si>
    <r>
      <rPr>
        <sz val="10"/>
        <color rgb="FF000000"/>
        <rFont val="Times New Roman"/>
        <charset val="134"/>
      </rPr>
      <t>100.27</t>
    </r>
    <r>
      <rPr>
        <sz val="10"/>
        <color rgb="FF000000"/>
        <rFont val="仿宋"/>
        <charset val="134"/>
      </rPr>
      <t>万元</t>
    </r>
  </si>
  <si>
    <r>
      <rPr>
        <sz val="10"/>
        <color rgb="FF000000"/>
        <rFont val="仿宋"/>
        <charset val="134"/>
      </rPr>
      <t>效益指标
（</t>
    </r>
    <r>
      <rPr>
        <sz val="10"/>
        <color rgb="FF000000"/>
        <rFont val="Times New Roman"/>
        <charset val="134"/>
      </rPr>
      <t>30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</si>
  <si>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经济效益指标</t>
    </r>
  </si>
  <si>
    <r>
      <rPr>
        <sz val="10"/>
        <color rgb="FF000000"/>
        <rFont val="仿宋"/>
        <charset val="134"/>
      </rPr>
      <t>无</t>
    </r>
  </si>
  <si>
    <r>
      <rPr>
        <sz val="10"/>
        <color rgb="FF000000"/>
        <rFont val="仿宋"/>
        <charset val="134"/>
      </rPr>
      <t>社会效益指标</t>
    </r>
  </si>
  <si>
    <t>强化干部作风建设</t>
  </si>
  <si>
    <t>强化</t>
  </si>
  <si>
    <t>提升行政效能</t>
  </si>
  <si>
    <r>
      <rPr>
        <sz val="10"/>
        <color rgb="FF000000"/>
        <rFont val="仿宋"/>
        <charset val="134"/>
      </rPr>
      <t>提升</t>
    </r>
  </si>
  <si>
    <t>有效促进党风廉政建设和反腐败斗争</t>
  </si>
  <si>
    <t>促进</t>
  </si>
  <si>
    <r>
      <rPr>
        <sz val="10"/>
        <color rgb="FF000000"/>
        <rFont val="仿宋"/>
        <charset val="134"/>
      </rPr>
      <t>生态效益指标</t>
    </r>
  </si>
  <si>
    <r>
      <rPr>
        <sz val="10"/>
        <color rgb="FF000000"/>
        <rFont val="仿宋"/>
        <charset val="134"/>
      </rPr>
      <t>可持续影响指标</t>
    </r>
  </si>
  <si>
    <t>巡察问题减少比率</t>
  </si>
  <si>
    <t>通过巡察工作开展，问题减少比率</t>
  </si>
  <si>
    <t>已完成</t>
  </si>
  <si>
    <r>
      <rPr>
        <sz val="10"/>
        <color rgb="FF000000"/>
        <rFont val="仿宋"/>
        <charset val="134"/>
      </rPr>
      <t>满意度
指标
（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</si>
  <si>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服务对象满意度指标</t>
    </r>
  </si>
  <si>
    <t>上级巡察机构满意度</t>
  </si>
  <si>
    <r>
      <rPr>
        <sz val="10"/>
        <color rgb="FF000000"/>
        <rFont val="仿宋"/>
        <charset val="134"/>
      </rPr>
      <t>≥</t>
    </r>
    <r>
      <rPr>
        <sz val="10"/>
        <color rgb="FF000000"/>
        <rFont val="Times New Roman"/>
        <charset val="134"/>
      </rPr>
      <t>90%</t>
    </r>
  </si>
  <si>
    <t>社会公众满意度</t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</si>
  <si>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</si>
  <si>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r>
      <t>填表人：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胡晓帆</t>
    </r>
    <r>
      <rPr>
        <sz val="12"/>
        <rFont val="Times New Roman"/>
        <charset val="134"/>
      </rPr>
      <t xml:space="preserve">                                </t>
    </r>
    <r>
      <rPr>
        <sz val="12"/>
        <rFont val="仿宋"/>
        <charset val="134"/>
      </rPr>
      <t>填报日期：</t>
    </r>
    <r>
      <rPr>
        <sz val="12"/>
        <rFont val="Times New Roman"/>
        <charset val="134"/>
      </rPr>
      <t xml:space="preserve">2022.11.12                     </t>
    </r>
    <r>
      <rPr>
        <sz val="12"/>
        <rFont val="仿宋"/>
        <charset val="134"/>
      </rPr>
      <t>联系电话：</t>
    </r>
    <r>
      <rPr>
        <sz val="12"/>
        <rFont val="Times New Roman"/>
        <charset val="134"/>
      </rPr>
      <t xml:space="preserve">15080697595                                      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</si>
</sst>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_ * #,##0_ ;_ * \-#,##0_ ;_ * &quot;-&quot;??_ ;_ @_ "/>
  </numFmts>
  <fonts count="49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8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仿宋"/>
      <charset val="134"/>
    </font>
    <font>
      <sz val="12"/>
      <name val="仿宋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黑体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color rgb="FF000000"/>
      <name val="Times New Roman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仿宋"/>
      <charset val="134"/>
    </font>
    <font>
      <b/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0"/>
      <color rgb="FF000000"/>
      <name val="黑体"/>
      <charset val="134"/>
    </font>
    <font>
      <sz val="18"/>
      <color indexed="8"/>
      <name val="方正小标宋_GBK"/>
      <charset val="134"/>
    </font>
    <font>
      <sz val="12"/>
      <color indexed="8"/>
      <name val="黑体"/>
      <charset val="134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7" fillId="9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0" fillId="21" borderId="20" applyNumberFormat="0" applyFont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34" fillId="4" borderId="17" applyNumberFormat="0" applyAlignment="0" applyProtection="0">
      <alignment vertical="center"/>
    </xf>
    <xf numFmtId="0" fontId="38" fillId="30" borderId="21" applyNumberFormat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7" fillId="0" borderId="0">
      <alignment vertical="center"/>
    </xf>
    <xf numFmtId="0" fontId="29" fillId="18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41" fillId="0" borderId="0">
      <alignment vertical="center"/>
    </xf>
    <xf numFmtId="0" fontId="24" fillId="3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28" fillId="0" borderId="0">
      <alignment vertical="center"/>
    </xf>
    <xf numFmtId="0" fontId="19" fillId="0" borderId="0" applyNumberFormat="0" applyFill="0" applyBorder="0" applyAlignment="0" applyProtection="0"/>
    <xf numFmtId="0" fontId="41" fillId="0" borderId="0">
      <alignment vertical="center"/>
    </xf>
    <xf numFmtId="0" fontId="41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0" fontId="41" fillId="0" borderId="0"/>
  </cellStyleXfs>
  <cellXfs count="99">
    <xf numFmtId="0" fontId="0" fillId="0" borderId="0" xfId="0">
      <alignment vertical="center"/>
    </xf>
    <xf numFmtId="0" fontId="1" fillId="0" borderId="0" xfId="47" applyFont="1">
      <alignment vertical="center"/>
    </xf>
    <xf numFmtId="0" fontId="2" fillId="0" borderId="1" xfId="47" applyFont="1" applyBorder="1" applyAlignment="1">
      <alignment horizontal="center" vertical="center"/>
    </xf>
    <xf numFmtId="0" fontId="3" fillId="2" borderId="2" xfId="47" applyFont="1" applyFill="1" applyBorder="1" applyAlignment="1">
      <alignment horizontal="center" vertical="center" wrapText="1"/>
    </xf>
    <xf numFmtId="0" fontId="4" fillId="2" borderId="3" xfId="47" applyFont="1" applyFill="1" applyBorder="1" applyAlignment="1">
      <alignment horizontal="center" vertical="center" wrapText="1"/>
    </xf>
    <xf numFmtId="0" fontId="3" fillId="2" borderId="4" xfId="47" applyFont="1" applyFill="1" applyBorder="1" applyAlignment="1">
      <alignment horizontal="center" vertical="center" wrapText="1"/>
    </xf>
    <xf numFmtId="0" fontId="3" fillId="2" borderId="5" xfId="47" applyFont="1" applyFill="1" applyBorder="1" applyAlignment="1">
      <alignment horizontal="center" vertical="center" wrapText="1"/>
    </xf>
    <xf numFmtId="0" fontId="3" fillId="2" borderId="6" xfId="47" applyFont="1" applyFill="1" applyBorder="1" applyAlignment="1">
      <alignment horizontal="center" vertical="center" wrapText="1"/>
    </xf>
    <xf numFmtId="0" fontId="5" fillId="2" borderId="2" xfId="47" applyFont="1" applyFill="1" applyBorder="1" applyAlignment="1">
      <alignment horizontal="left" vertical="center" wrapText="1"/>
    </xf>
    <xf numFmtId="0" fontId="3" fillId="2" borderId="2" xfId="47" applyFont="1" applyFill="1" applyBorder="1" applyAlignment="1">
      <alignment horizontal="left" vertical="center" wrapText="1"/>
    </xf>
    <xf numFmtId="0" fontId="3" fillId="2" borderId="3" xfId="47" applyFont="1" applyFill="1" applyBorder="1" applyAlignment="1">
      <alignment horizontal="left" vertical="center" wrapText="1"/>
    </xf>
    <xf numFmtId="0" fontId="3" fillId="2" borderId="4" xfId="47" applyFont="1" applyFill="1" applyBorder="1" applyAlignment="1">
      <alignment horizontal="left" vertical="center" wrapText="1"/>
    </xf>
    <xf numFmtId="0" fontId="3" fillId="2" borderId="7" xfId="47" applyFont="1" applyFill="1" applyBorder="1" applyAlignment="1">
      <alignment horizontal="left" vertical="center" wrapText="1"/>
    </xf>
    <xf numFmtId="0" fontId="3" fillId="2" borderId="8" xfId="47" applyFont="1" applyFill="1" applyBorder="1" applyAlignment="1">
      <alignment horizontal="center" vertical="center" wrapText="1"/>
    </xf>
    <xf numFmtId="0" fontId="3" fillId="2" borderId="3" xfId="47" applyFont="1" applyFill="1" applyBorder="1" applyAlignment="1">
      <alignment vertical="center" wrapText="1"/>
    </xf>
    <xf numFmtId="0" fontId="3" fillId="2" borderId="4" xfId="47" applyFont="1" applyFill="1" applyBorder="1" applyAlignment="1">
      <alignment vertical="center" wrapText="1"/>
    </xf>
    <xf numFmtId="0" fontId="3" fillId="2" borderId="7" xfId="47" applyFont="1" applyFill="1" applyBorder="1" applyAlignment="1">
      <alignment vertical="center" wrapText="1"/>
    </xf>
    <xf numFmtId="0" fontId="5" fillId="2" borderId="2" xfId="47" applyFont="1" applyFill="1" applyBorder="1" applyAlignment="1">
      <alignment horizontal="justify" vertical="center" wrapText="1"/>
    </xf>
    <xf numFmtId="0" fontId="3" fillId="2" borderId="2" xfId="47" applyFont="1" applyFill="1" applyBorder="1" applyAlignment="1">
      <alignment horizontal="justify" vertical="center" wrapText="1"/>
    </xf>
    <xf numFmtId="0" fontId="5" fillId="2" borderId="2" xfId="47" applyFont="1" applyFill="1" applyBorder="1" applyAlignment="1">
      <alignment horizontal="center" vertical="center" wrapText="1"/>
    </xf>
    <xf numFmtId="0" fontId="5" fillId="2" borderId="9" xfId="47" applyFont="1" applyFill="1" applyBorder="1" applyAlignment="1">
      <alignment horizontal="center" vertical="center" wrapText="1"/>
    </xf>
    <xf numFmtId="0" fontId="5" fillId="2" borderId="10" xfId="47" applyFont="1" applyFill="1" applyBorder="1" applyAlignment="1">
      <alignment horizontal="center" vertical="center" wrapText="1"/>
    </xf>
    <xf numFmtId="9" fontId="5" fillId="2" borderId="9" xfId="47" applyNumberFormat="1" applyFont="1" applyFill="1" applyBorder="1" applyAlignment="1">
      <alignment horizontal="center" vertical="center" wrapText="1"/>
    </xf>
    <xf numFmtId="9" fontId="5" fillId="2" borderId="10" xfId="47" applyNumberFormat="1" applyFont="1" applyFill="1" applyBorder="1" applyAlignment="1">
      <alignment horizontal="center" vertical="center" wrapText="1"/>
    </xf>
    <xf numFmtId="9" fontId="5" fillId="2" borderId="5" xfId="47" applyNumberFormat="1" applyFont="1" applyFill="1" applyBorder="1" applyAlignment="1">
      <alignment horizontal="center" vertical="center" wrapText="1"/>
    </xf>
    <xf numFmtId="0" fontId="5" fillId="2" borderId="11" xfId="47" applyFont="1" applyFill="1" applyBorder="1" applyAlignment="1">
      <alignment horizontal="center" vertical="center" wrapText="1"/>
    </xf>
    <xf numFmtId="0" fontId="5" fillId="2" borderId="12" xfId="47" applyFont="1" applyFill="1" applyBorder="1" applyAlignment="1">
      <alignment horizontal="center" vertical="center" wrapText="1"/>
    </xf>
    <xf numFmtId="9" fontId="5" fillId="2" borderId="11" xfId="47" applyNumberFormat="1" applyFont="1" applyFill="1" applyBorder="1" applyAlignment="1">
      <alignment horizontal="center" vertical="center" wrapText="1"/>
    </xf>
    <xf numFmtId="9" fontId="5" fillId="2" borderId="12" xfId="47" applyNumberFormat="1" applyFont="1" applyFill="1" applyBorder="1" applyAlignment="1">
      <alignment horizontal="center" vertical="center" wrapText="1"/>
    </xf>
    <xf numFmtId="9" fontId="5" fillId="2" borderId="6" xfId="47" applyNumberFormat="1" applyFont="1" applyFill="1" applyBorder="1" applyAlignment="1">
      <alignment horizontal="center" vertical="center" wrapText="1"/>
    </xf>
    <xf numFmtId="0" fontId="5" fillId="2" borderId="13" xfId="47" applyFont="1" applyFill="1" applyBorder="1" applyAlignment="1">
      <alignment horizontal="center" vertical="center" wrapText="1"/>
    </xf>
    <xf numFmtId="0" fontId="5" fillId="2" borderId="14" xfId="47" applyFont="1" applyFill="1" applyBorder="1" applyAlignment="1">
      <alignment horizontal="center" vertical="center" wrapText="1"/>
    </xf>
    <xf numFmtId="9" fontId="5" fillId="2" borderId="13" xfId="47" applyNumberFormat="1" applyFont="1" applyFill="1" applyBorder="1" applyAlignment="1">
      <alignment horizontal="center" vertical="center" wrapText="1"/>
    </xf>
    <xf numFmtId="9" fontId="5" fillId="2" borderId="14" xfId="47" applyNumberFormat="1" applyFont="1" applyFill="1" applyBorder="1" applyAlignment="1">
      <alignment horizontal="center" vertical="center" wrapText="1"/>
    </xf>
    <xf numFmtId="9" fontId="5" fillId="2" borderId="8" xfId="47" applyNumberFormat="1" applyFont="1" applyFill="1" applyBorder="1" applyAlignment="1">
      <alignment horizontal="center" vertical="center" wrapText="1"/>
    </xf>
    <xf numFmtId="9" fontId="3" fillId="2" borderId="2" xfId="47" applyNumberFormat="1" applyFont="1" applyFill="1" applyBorder="1" applyAlignment="1">
      <alignment horizontal="center" vertical="center" wrapText="1"/>
    </xf>
    <xf numFmtId="0" fontId="4" fillId="2" borderId="2" xfId="47" applyFont="1" applyFill="1" applyBorder="1" applyAlignment="1">
      <alignment horizontal="center" vertical="center" wrapText="1"/>
    </xf>
    <xf numFmtId="10" fontId="3" fillId="2" borderId="2" xfId="47" applyNumberFormat="1" applyFont="1" applyFill="1" applyBorder="1" applyAlignment="1">
      <alignment horizontal="center" vertical="center" wrapText="1"/>
    </xf>
    <xf numFmtId="0" fontId="6" fillId="0" borderId="15" xfId="47" applyFont="1" applyBorder="1" applyAlignment="1">
      <alignment horizontal="left" vertical="center" wrapText="1"/>
    </xf>
    <xf numFmtId="0" fontId="1" fillId="0" borderId="15" xfId="47" applyFont="1" applyBorder="1" applyAlignment="1">
      <alignment horizontal="left" vertical="center"/>
    </xf>
    <xf numFmtId="0" fontId="3" fillId="2" borderId="7" xfId="47" applyFont="1" applyFill="1" applyBorder="1" applyAlignment="1">
      <alignment horizontal="center" vertical="center" wrapText="1"/>
    </xf>
    <xf numFmtId="10" fontId="3" fillId="2" borderId="2" xfId="11" applyNumberFormat="1" applyFont="1" applyFill="1" applyBorder="1" applyAlignment="1">
      <alignment horizontal="center" vertical="center" wrapText="1"/>
    </xf>
    <xf numFmtId="43" fontId="3" fillId="2" borderId="2" xfId="8" applyFont="1" applyFill="1" applyBorder="1" applyAlignment="1">
      <alignment horizontal="center" vertical="center" wrapText="1"/>
    </xf>
    <xf numFmtId="0" fontId="3" fillId="2" borderId="5" xfId="47" applyFont="1" applyFill="1" applyBorder="1" applyAlignment="1">
      <alignment horizontal="left" vertical="center" wrapText="1"/>
    </xf>
    <xf numFmtId="0" fontId="3" fillId="2" borderId="6" xfId="47" applyFont="1" applyFill="1" applyBorder="1" applyAlignment="1">
      <alignment horizontal="left" vertical="center" wrapText="1"/>
    </xf>
    <xf numFmtId="0" fontId="3" fillId="2" borderId="8" xfId="47" applyFont="1" applyFill="1" applyBorder="1" applyAlignment="1">
      <alignment horizontal="left" vertical="center" wrapText="1"/>
    </xf>
    <xf numFmtId="0" fontId="5" fillId="2" borderId="5" xfId="47" applyFont="1" applyFill="1" applyBorder="1" applyAlignment="1">
      <alignment horizontal="left" vertical="center" wrapText="1"/>
    </xf>
    <xf numFmtId="0" fontId="3" fillId="2" borderId="2" xfId="47" applyFont="1" applyFill="1" applyBorder="1" applyAlignment="1">
      <alignment vertical="center" wrapText="1"/>
    </xf>
    <xf numFmtId="43" fontId="3" fillId="2" borderId="2" xfId="47" applyNumberFormat="1" applyFont="1" applyFill="1" applyBorder="1" applyAlignment="1">
      <alignment horizontal="center" vertical="center" wrapText="1"/>
    </xf>
    <xf numFmtId="0" fontId="7" fillId="3" borderId="0" xfId="19" applyFont="1" applyFill="1">
      <alignment vertical="center"/>
    </xf>
    <xf numFmtId="0" fontId="8" fillId="3" borderId="0" xfId="19" applyFont="1" applyFill="1">
      <alignment vertical="center"/>
    </xf>
    <xf numFmtId="0" fontId="9" fillId="3" borderId="0" xfId="19" applyFont="1" applyFill="1">
      <alignment vertical="center"/>
    </xf>
    <xf numFmtId="0" fontId="10" fillId="3" borderId="0" xfId="19" applyFont="1" applyFill="1">
      <alignment vertical="center"/>
    </xf>
    <xf numFmtId="0" fontId="11" fillId="3" borderId="0" xfId="19" applyFont="1" applyFill="1" applyAlignment="1">
      <alignment horizontal="center" vertical="center"/>
    </xf>
    <xf numFmtId="0" fontId="12" fillId="3" borderId="5" xfId="19" applyFont="1" applyFill="1" applyBorder="1" applyAlignment="1">
      <alignment horizontal="center" vertical="center" wrapText="1"/>
    </xf>
    <xf numFmtId="0" fontId="12" fillId="3" borderId="3" xfId="19" applyFont="1" applyFill="1" applyBorder="1" applyAlignment="1">
      <alignment horizontal="center" vertical="center" wrapText="1"/>
    </xf>
    <xf numFmtId="0" fontId="12" fillId="3" borderId="7" xfId="19" applyFont="1" applyFill="1" applyBorder="1" applyAlignment="1">
      <alignment horizontal="center" vertical="center" wrapText="1"/>
    </xf>
    <xf numFmtId="0" fontId="12" fillId="3" borderId="8" xfId="19" applyFont="1" applyFill="1" applyBorder="1" applyAlignment="1">
      <alignment horizontal="center" vertical="center" wrapText="1"/>
    </xf>
    <xf numFmtId="176" fontId="12" fillId="3" borderId="3" xfId="8" applyNumberFormat="1" applyFont="1" applyFill="1" applyBorder="1" applyAlignment="1">
      <alignment horizontal="right" vertical="center" wrapText="1"/>
    </xf>
    <xf numFmtId="176" fontId="12" fillId="3" borderId="7" xfId="8" applyNumberFormat="1" applyFont="1" applyFill="1" applyBorder="1" applyAlignment="1">
      <alignment horizontal="right" vertical="center" wrapText="1"/>
    </xf>
    <xf numFmtId="10" fontId="12" fillId="3" borderId="3" xfId="19" applyNumberFormat="1" applyFont="1" applyFill="1" applyBorder="1" applyAlignment="1">
      <alignment horizontal="right" vertical="center" wrapText="1"/>
    </xf>
    <xf numFmtId="10" fontId="12" fillId="3" borderId="7" xfId="19" applyNumberFormat="1" applyFont="1" applyFill="1" applyBorder="1" applyAlignment="1">
      <alignment horizontal="right" vertical="center" wrapText="1"/>
    </xf>
    <xf numFmtId="0" fontId="8" fillId="3" borderId="4" xfId="19" applyFont="1" applyFill="1" applyBorder="1" applyAlignment="1">
      <alignment horizontal="center" vertical="center" wrapText="1"/>
    </xf>
    <xf numFmtId="176" fontId="8" fillId="3" borderId="4" xfId="8" applyNumberFormat="1" applyFont="1" applyFill="1" applyBorder="1" applyAlignment="1">
      <alignment horizontal="right" vertical="center" wrapText="1"/>
    </xf>
    <xf numFmtId="10" fontId="8" fillId="3" borderId="4" xfId="19" applyNumberFormat="1" applyFont="1" applyFill="1" applyBorder="1" applyAlignment="1">
      <alignment horizontal="right" vertical="center" wrapText="1"/>
    </xf>
    <xf numFmtId="0" fontId="12" fillId="3" borderId="2" xfId="19" applyFont="1" applyFill="1" applyBorder="1" applyAlignment="1">
      <alignment horizontal="center" vertical="center" wrapText="1"/>
    </xf>
    <xf numFmtId="49" fontId="12" fillId="3" borderId="3" xfId="19" applyNumberFormat="1" applyFont="1" applyFill="1" applyBorder="1" applyAlignment="1">
      <alignment horizontal="center" vertical="center" wrapText="1"/>
    </xf>
    <xf numFmtId="49" fontId="12" fillId="3" borderId="7" xfId="19" applyNumberFormat="1" applyFont="1" applyFill="1" applyBorder="1" applyAlignment="1">
      <alignment horizontal="center" vertical="center" wrapText="1"/>
    </xf>
    <xf numFmtId="0" fontId="12" fillId="3" borderId="2" xfId="19" applyFont="1" applyFill="1" applyBorder="1" applyAlignment="1">
      <alignment horizontal="left" vertical="center" wrapText="1"/>
    </xf>
    <xf numFmtId="0" fontId="12" fillId="3" borderId="3" xfId="8" applyNumberFormat="1" applyFont="1" applyFill="1" applyBorder="1" applyAlignment="1">
      <alignment horizontal="right" vertical="center" wrapText="1"/>
    </xf>
    <xf numFmtId="0" fontId="12" fillId="3" borderId="7" xfId="8" applyNumberFormat="1" applyFont="1" applyFill="1" applyBorder="1" applyAlignment="1">
      <alignment horizontal="right" vertical="center" wrapText="1"/>
    </xf>
    <xf numFmtId="0" fontId="13" fillId="3" borderId="2" xfId="19" applyFont="1" applyFill="1" applyBorder="1" applyAlignment="1">
      <alignment horizontal="left" vertical="center" wrapText="1"/>
    </xf>
    <xf numFmtId="0" fontId="12" fillId="3" borderId="3" xfId="8" applyNumberFormat="1" applyFont="1" applyFill="1" applyBorder="1" applyAlignment="1">
      <alignment horizontal="center" vertical="center" wrapText="1"/>
    </xf>
    <xf numFmtId="0" fontId="12" fillId="3" borderId="7" xfId="8" applyNumberFormat="1" applyFont="1" applyFill="1" applyBorder="1" applyAlignment="1">
      <alignment horizontal="center" vertical="center" wrapText="1"/>
    </xf>
    <xf numFmtId="43" fontId="8" fillId="3" borderId="0" xfId="19" applyNumberFormat="1" applyFont="1" applyFill="1">
      <alignment vertical="center"/>
    </xf>
    <xf numFmtId="0" fontId="12" fillId="3" borderId="3" xfId="8" applyNumberFormat="1" applyFont="1" applyFill="1" applyBorder="1" applyAlignment="1">
      <alignment horizontal="right" vertical="center"/>
    </xf>
    <xf numFmtId="0" fontId="12" fillId="3" borderId="7" xfId="8" applyNumberFormat="1" applyFont="1" applyFill="1" applyBorder="1" applyAlignment="1">
      <alignment horizontal="right" vertical="center"/>
    </xf>
    <xf numFmtId="0" fontId="14" fillId="3" borderId="2" xfId="19" applyFont="1" applyFill="1" applyBorder="1" applyAlignment="1">
      <alignment vertical="center" wrapText="1"/>
    </xf>
    <xf numFmtId="0" fontId="15" fillId="3" borderId="2" xfId="19" applyFont="1" applyFill="1" applyBorder="1" applyAlignment="1">
      <alignment horizontal="left" vertical="center" wrapText="1"/>
    </xf>
    <xf numFmtId="0" fontId="12" fillId="3" borderId="3" xfId="19" applyFont="1" applyFill="1" applyBorder="1" applyAlignment="1">
      <alignment horizontal="left" vertical="center" wrapText="1"/>
    </xf>
    <xf numFmtId="0" fontId="12" fillId="3" borderId="2" xfId="8" applyNumberFormat="1" applyFont="1" applyFill="1" applyBorder="1" applyAlignment="1">
      <alignment horizontal="right" vertical="center" wrapText="1"/>
    </xf>
    <xf numFmtId="0" fontId="9" fillId="3" borderId="2" xfId="8" applyNumberFormat="1" applyFont="1" applyFill="1" applyBorder="1" applyAlignment="1">
      <alignment horizontal="right" vertical="center" wrapText="1"/>
    </xf>
    <xf numFmtId="0" fontId="9" fillId="3" borderId="3" xfId="8" applyNumberFormat="1" applyFont="1" applyFill="1" applyBorder="1" applyAlignment="1">
      <alignment horizontal="right" vertical="center" wrapText="1"/>
    </xf>
    <xf numFmtId="0" fontId="9" fillId="3" borderId="7" xfId="8" applyNumberFormat="1" applyFont="1" applyFill="1" applyBorder="1" applyAlignment="1">
      <alignment horizontal="right" vertical="center" wrapText="1"/>
    </xf>
    <xf numFmtId="0" fontId="8" fillId="3" borderId="4" xfId="19" applyFont="1" applyFill="1" applyBorder="1" applyAlignment="1">
      <alignment horizontal="left" vertical="center" wrapText="1"/>
    </xf>
    <xf numFmtId="43" fontId="8" fillId="3" borderId="4" xfId="8" applyFont="1" applyFill="1" applyBorder="1" applyAlignment="1">
      <alignment horizontal="center" vertical="center" wrapText="1"/>
    </xf>
    <xf numFmtId="43" fontId="7" fillId="3" borderId="4" xfId="8" applyFont="1" applyFill="1" applyBorder="1" applyAlignment="1">
      <alignment horizontal="center" vertical="center" wrapText="1"/>
    </xf>
    <xf numFmtId="10" fontId="7" fillId="3" borderId="4" xfId="11" applyNumberFormat="1" applyFont="1" applyFill="1" applyBorder="1" applyAlignment="1">
      <alignment horizontal="right" vertical="center" wrapText="1"/>
    </xf>
    <xf numFmtId="0" fontId="9" fillId="3" borderId="5" xfId="19" applyFont="1" applyFill="1" applyBorder="1" applyAlignment="1">
      <alignment horizontal="center" vertical="center" wrapText="1"/>
    </xf>
    <xf numFmtId="49" fontId="9" fillId="3" borderId="2" xfId="19" applyNumberFormat="1" applyFont="1" applyFill="1" applyBorder="1" applyAlignment="1">
      <alignment horizontal="center" vertical="center" wrapText="1"/>
    </xf>
    <xf numFmtId="49" fontId="12" fillId="3" borderId="2" xfId="19" applyNumberFormat="1" applyFont="1" applyFill="1" applyBorder="1" applyAlignment="1">
      <alignment horizontal="center" vertical="center" wrapText="1"/>
    </xf>
    <xf numFmtId="0" fontId="9" fillId="3" borderId="8" xfId="19" applyFont="1" applyFill="1" applyBorder="1" applyAlignment="1">
      <alignment horizontal="center" vertical="center" wrapText="1"/>
    </xf>
    <xf numFmtId="49" fontId="16" fillId="3" borderId="2" xfId="8" applyNumberFormat="1" applyFont="1" applyFill="1" applyBorder="1" applyAlignment="1">
      <alignment horizontal="center" vertical="center" wrapText="1"/>
    </xf>
    <xf numFmtId="49" fontId="9" fillId="3" borderId="2" xfId="8" applyNumberFormat="1" applyFont="1" applyFill="1" applyBorder="1" applyAlignment="1">
      <alignment horizontal="center" vertical="center" wrapText="1"/>
    </xf>
    <xf numFmtId="49" fontId="17" fillId="3" borderId="3" xfId="19" applyNumberFormat="1" applyFont="1" applyFill="1" applyBorder="1" applyAlignment="1">
      <alignment horizontal="left" vertical="center" wrapText="1"/>
    </xf>
    <xf numFmtId="49" fontId="12" fillId="3" borderId="4" xfId="19" applyNumberFormat="1" applyFont="1" applyFill="1" applyBorder="1" applyAlignment="1">
      <alignment horizontal="left" vertical="center" wrapText="1"/>
    </xf>
    <xf numFmtId="49" fontId="12" fillId="3" borderId="7" xfId="19" applyNumberFormat="1" applyFont="1" applyFill="1" applyBorder="1" applyAlignment="1">
      <alignment horizontal="left" vertical="center" wrapText="1"/>
    </xf>
    <xf numFmtId="0" fontId="18" fillId="3" borderId="15" xfId="19" applyFont="1" applyFill="1" applyBorder="1" applyAlignment="1">
      <alignment horizontal="left" vertical="center" wrapText="1"/>
    </xf>
    <xf numFmtId="0" fontId="18" fillId="3" borderId="0" xfId="19" applyFont="1" applyFill="1" applyAlignment="1">
      <alignment horizontal="left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6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ColLevel_1" xfId="53"/>
    <cellStyle name="常规 2" xfId="54"/>
    <cellStyle name="RowLevel_1" xfId="55"/>
    <cellStyle name="常规 3" xfId="56"/>
    <cellStyle name="常规 4" xfId="57"/>
    <cellStyle name="千位分隔 2" xfId="58"/>
    <cellStyle name="常规 5" xfId="5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view="pageBreakPreview" zoomScale="85" zoomScaleNormal="100" topLeftCell="A21" workbookViewId="0">
      <selection activeCell="D25" sqref="D25:E25"/>
    </sheetView>
  </sheetViews>
  <sheetFormatPr defaultColWidth="9" defaultRowHeight="15.75"/>
  <cols>
    <col min="1" max="1" width="31.125" style="51" customWidth="1"/>
    <col min="2" max="3" width="10" style="51" customWidth="1"/>
    <col min="4" max="5" width="10.5" style="51" customWidth="1"/>
    <col min="6" max="7" width="10" style="51" customWidth="1"/>
    <col min="8" max="16384" width="9" style="51"/>
  </cols>
  <sheetData>
    <row r="1" ht="14.25" spans="1:1">
      <c r="A1" s="52" t="s">
        <v>0</v>
      </c>
    </row>
    <row r="2" ht="27.6" customHeight="1" spans="1:7">
      <c r="A2" s="53" t="s">
        <v>1</v>
      </c>
      <c r="B2" s="53"/>
      <c r="C2" s="53"/>
      <c r="D2" s="53"/>
      <c r="E2" s="53"/>
      <c r="F2" s="53"/>
      <c r="G2" s="53"/>
    </row>
    <row r="3" ht="18.75" customHeight="1" spans="1:7">
      <c r="A3" s="54" t="s">
        <v>2</v>
      </c>
      <c r="B3" s="55" t="s">
        <v>3</v>
      </c>
      <c r="C3" s="56"/>
      <c r="D3" s="55" t="s">
        <v>4</v>
      </c>
      <c r="E3" s="56"/>
      <c r="F3" s="55" t="s">
        <v>5</v>
      </c>
      <c r="G3" s="56"/>
    </row>
    <row r="4" s="49" customFormat="1" ht="18.75" customHeight="1" spans="1:7">
      <c r="A4" s="57"/>
      <c r="B4" s="58">
        <v>24</v>
      </c>
      <c r="C4" s="59"/>
      <c r="D4" s="58">
        <v>22</v>
      </c>
      <c r="E4" s="59"/>
      <c r="F4" s="60">
        <v>0.9167</v>
      </c>
      <c r="G4" s="61"/>
    </row>
    <row r="5" s="49" customFormat="1" ht="18.75" customHeight="1" spans="1:7">
      <c r="A5" s="62"/>
      <c r="B5" s="63"/>
      <c r="C5" s="63"/>
      <c r="D5" s="63"/>
      <c r="E5" s="63"/>
      <c r="F5" s="64"/>
      <c r="G5" s="64"/>
    </row>
    <row r="6" s="49" customFormat="1" ht="18.75" customHeight="1" spans="1:7">
      <c r="A6" s="65" t="s">
        <v>6</v>
      </c>
      <c r="B6" s="66" t="s">
        <v>7</v>
      </c>
      <c r="C6" s="67"/>
      <c r="D6" s="66" t="s">
        <v>8</v>
      </c>
      <c r="E6" s="67"/>
      <c r="F6" s="66" t="s">
        <v>9</v>
      </c>
      <c r="G6" s="67"/>
    </row>
    <row r="7" s="50" customFormat="1" ht="18.75" customHeight="1" spans="1:7">
      <c r="A7" s="68" t="s">
        <v>10</v>
      </c>
      <c r="B7" s="69">
        <f>B8+B11+B12</f>
        <v>2.32</v>
      </c>
      <c r="C7" s="70"/>
      <c r="D7" s="69">
        <f t="shared" ref="D7" si="0">D8+D11+D12</f>
        <v>3</v>
      </c>
      <c r="E7" s="70"/>
      <c r="F7" s="69">
        <f t="shared" ref="F7" si="1">F8+F11+F12</f>
        <v>2.78</v>
      </c>
      <c r="G7" s="70"/>
    </row>
    <row r="8" ht="18.75" customHeight="1" spans="1:7">
      <c r="A8" s="68" t="s">
        <v>11</v>
      </c>
      <c r="B8" s="69">
        <f>B9+B10</f>
        <v>0</v>
      </c>
      <c r="C8" s="70"/>
      <c r="D8" s="69">
        <f t="shared" ref="D8" si="2">D9+D10</f>
        <v>0</v>
      </c>
      <c r="E8" s="70"/>
      <c r="F8" s="69">
        <f t="shared" ref="F8" si="3">F9+F10</f>
        <v>0</v>
      </c>
      <c r="G8" s="70"/>
    </row>
    <row r="9" ht="18.75" customHeight="1" spans="1:7">
      <c r="A9" s="68" t="s">
        <v>12</v>
      </c>
      <c r="B9" s="69"/>
      <c r="C9" s="70"/>
      <c r="D9" s="69"/>
      <c r="E9" s="70"/>
      <c r="F9" s="69"/>
      <c r="G9" s="70"/>
    </row>
    <row r="10" ht="18.75" customHeight="1" spans="1:7">
      <c r="A10" s="68" t="s">
        <v>13</v>
      </c>
      <c r="B10" s="69"/>
      <c r="C10" s="70"/>
      <c r="D10" s="69"/>
      <c r="E10" s="70"/>
      <c r="F10" s="69"/>
      <c r="G10" s="70"/>
    </row>
    <row r="11" ht="18.75" customHeight="1" spans="1:7">
      <c r="A11" s="68" t="s">
        <v>14</v>
      </c>
      <c r="B11" s="69"/>
      <c r="C11" s="70"/>
      <c r="D11" s="69"/>
      <c r="E11" s="70"/>
      <c r="F11" s="69"/>
      <c r="G11" s="70"/>
    </row>
    <row r="12" ht="18.75" customHeight="1" spans="1:7">
      <c r="A12" s="68" t="s">
        <v>15</v>
      </c>
      <c r="B12" s="69">
        <v>2.32</v>
      </c>
      <c r="C12" s="70"/>
      <c r="D12" s="69">
        <v>3</v>
      </c>
      <c r="E12" s="70"/>
      <c r="F12" s="69">
        <v>2.78</v>
      </c>
      <c r="G12" s="70"/>
    </row>
    <row r="13" s="50" customFormat="1" ht="18.75" customHeight="1" spans="1:7">
      <c r="A13" s="68" t="s">
        <v>16</v>
      </c>
      <c r="B13" s="69">
        <f>SUM(B14:C16)</f>
        <v>184.51</v>
      </c>
      <c r="C13" s="70"/>
      <c r="D13" s="69">
        <f t="shared" ref="D13" si="4">SUM(D14:E16)</f>
        <v>100</v>
      </c>
      <c r="E13" s="70"/>
      <c r="F13" s="69">
        <f t="shared" ref="F13" si="5">SUM(F14:G16)</f>
        <v>100.27</v>
      </c>
      <c r="G13" s="70"/>
    </row>
    <row r="14" s="50" customFormat="1" ht="18.75" customHeight="1" spans="1:7">
      <c r="A14" s="71" t="s">
        <v>17</v>
      </c>
      <c r="B14" s="69">
        <v>184.51</v>
      </c>
      <c r="C14" s="70"/>
      <c r="D14" s="69">
        <v>100</v>
      </c>
      <c r="E14" s="70"/>
      <c r="F14" s="69">
        <v>100.27</v>
      </c>
      <c r="G14" s="70"/>
    </row>
    <row r="15" s="50" customFormat="1" ht="18.75" customHeight="1" spans="1:7">
      <c r="A15" s="71" t="s">
        <v>18</v>
      </c>
      <c r="B15" s="72"/>
      <c r="C15" s="73"/>
      <c r="D15" s="69"/>
      <c r="E15" s="70"/>
      <c r="F15" s="69"/>
      <c r="G15" s="70"/>
    </row>
    <row r="16" s="50" customFormat="1" ht="18.75" customHeight="1" spans="1:7">
      <c r="A16" s="68"/>
      <c r="B16" s="72"/>
      <c r="C16" s="73"/>
      <c r="D16" s="69"/>
      <c r="E16" s="70"/>
      <c r="F16" s="69"/>
      <c r="G16" s="70"/>
    </row>
    <row r="17" s="50" customFormat="1" ht="18.75" customHeight="1" spans="1:10">
      <c r="A17" s="68" t="s">
        <v>19</v>
      </c>
      <c r="B17" s="69">
        <f>SUM(B18:C30)</f>
        <v>35.17</v>
      </c>
      <c r="C17" s="70"/>
      <c r="D17" s="69">
        <f>SUM(D18:E30)</f>
        <v>43.83</v>
      </c>
      <c r="E17" s="70"/>
      <c r="F17" s="69">
        <f>SUM(F18:G30)</f>
        <v>26.7</v>
      </c>
      <c r="G17" s="70"/>
      <c r="H17" s="74"/>
      <c r="J17" s="74"/>
    </row>
    <row r="18" ht="18.75" customHeight="1" spans="1:7">
      <c r="A18" s="68" t="s">
        <v>20</v>
      </c>
      <c r="B18" s="75">
        <v>1.09</v>
      </c>
      <c r="C18" s="76"/>
      <c r="D18" s="75">
        <v>7.83</v>
      </c>
      <c r="E18" s="76"/>
      <c r="F18" s="69">
        <v>8.57</v>
      </c>
      <c r="G18" s="70"/>
    </row>
    <row r="19" ht="18.75" customHeight="1" spans="1:7">
      <c r="A19" s="68" t="s">
        <v>21</v>
      </c>
      <c r="B19" s="75">
        <v>8.47</v>
      </c>
      <c r="C19" s="76"/>
      <c r="D19" s="75">
        <v>25</v>
      </c>
      <c r="E19" s="76"/>
      <c r="F19" s="69">
        <v>13.37</v>
      </c>
      <c r="G19" s="70"/>
    </row>
    <row r="20" ht="18.75" customHeight="1" spans="1:7">
      <c r="A20" s="68" t="s">
        <v>22</v>
      </c>
      <c r="B20" s="75">
        <v>2.02</v>
      </c>
      <c r="C20" s="76"/>
      <c r="D20" s="75">
        <v>6</v>
      </c>
      <c r="E20" s="76"/>
      <c r="F20" s="69">
        <v>1.98</v>
      </c>
      <c r="G20" s="70"/>
    </row>
    <row r="21" ht="18.75" customHeight="1" spans="1:7">
      <c r="A21" s="77" t="s">
        <v>23</v>
      </c>
      <c r="B21" s="75"/>
      <c r="C21" s="76"/>
      <c r="D21" s="75">
        <v>1</v>
      </c>
      <c r="E21" s="76"/>
      <c r="F21" s="69"/>
      <c r="G21" s="70"/>
    </row>
    <row r="22" ht="18.75" customHeight="1" spans="1:7">
      <c r="A22" s="68" t="s">
        <v>24</v>
      </c>
      <c r="B22" s="75">
        <v>23.2</v>
      </c>
      <c r="C22" s="76"/>
      <c r="D22" s="75">
        <v>3</v>
      </c>
      <c r="E22" s="76"/>
      <c r="F22" s="69">
        <v>2.78</v>
      </c>
      <c r="G22" s="70"/>
    </row>
    <row r="23" ht="18.75" customHeight="1" spans="1:7">
      <c r="A23" s="78" t="s">
        <v>25</v>
      </c>
      <c r="B23" s="75"/>
      <c r="C23" s="76"/>
      <c r="D23" s="75"/>
      <c r="E23" s="76"/>
      <c r="F23" s="69"/>
      <c r="G23" s="70"/>
    </row>
    <row r="24" ht="18.75" customHeight="1" spans="1:7">
      <c r="A24" s="78" t="s">
        <v>26</v>
      </c>
      <c r="B24" s="75">
        <v>0.39</v>
      </c>
      <c r="C24" s="76"/>
      <c r="D24" s="75">
        <v>1</v>
      </c>
      <c r="E24" s="76"/>
      <c r="F24" s="69">
        <v>0</v>
      </c>
      <c r="G24" s="70"/>
    </row>
    <row r="25" ht="18.75" customHeight="1" spans="1:7">
      <c r="A25" s="68" t="s">
        <v>27</v>
      </c>
      <c r="B25" s="75"/>
      <c r="C25" s="76"/>
      <c r="D25" s="75"/>
      <c r="E25" s="76"/>
      <c r="F25" s="69"/>
      <c r="G25" s="70"/>
    </row>
    <row r="26" ht="18.75" customHeight="1" spans="1:7">
      <c r="A26" s="68" t="s">
        <v>28</v>
      </c>
      <c r="B26" s="75"/>
      <c r="C26" s="76"/>
      <c r="D26" s="75"/>
      <c r="E26" s="76"/>
      <c r="F26" s="69"/>
      <c r="G26" s="70"/>
    </row>
    <row r="27" ht="18.75" customHeight="1" spans="1:7">
      <c r="A27" s="68" t="s">
        <v>29</v>
      </c>
      <c r="B27" s="75"/>
      <c r="C27" s="76"/>
      <c r="D27" s="75"/>
      <c r="E27" s="76"/>
      <c r="F27" s="69"/>
      <c r="G27" s="70"/>
    </row>
    <row r="28" ht="18.75" customHeight="1" spans="1:7">
      <c r="A28" s="68" t="s">
        <v>30</v>
      </c>
      <c r="B28" s="75"/>
      <c r="C28" s="76"/>
      <c r="D28" s="75"/>
      <c r="E28" s="76"/>
      <c r="F28" s="69"/>
      <c r="G28" s="70"/>
    </row>
    <row r="29" ht="18.75" customHeight="1" spans="1:7">
      <c r="A29" s="68" t="s">
        <v>31</v>
      </c>
      <c r="B29" s="75"/>
      <c r="C29" s="76"/>
      <c r="D29" s="75"/>
      <c r="E29" s="76"/>
      <c r="F29" s="69"/>
      <c r="G29" s="70"/>
    </row>
    <row r="30" ht="18.75" customHeight="1" spans="1:13">
      <c r="A30" s="68" t="s">
        <v>32</v>
      </c>
      <c r="B30" s="75"/>
      <c r="C30" s="76"/>
      <c r="D30" s="75"/>
      <c r="E30" s="76"/>
      <c r="F30" s="69"/>
      <c r="G30" s="70"/>
      <c r="L30" s="51">
        <v>39.95</v>
      </c>
      <c r="M30" s="51" t="e">
        <f>L30-#REF!</f>
        <v>#REF!</v>
      </c>
    </row>
    <row r="31" s="49" customFormat="1" ht="18.75" customHeight="1" spans="1:7">
      <c r="A31" s="79" t="s">
        <v>33</v>
      </c>
      <c r="B31" s="80"/>
      <c r="C31" s="80"/>
      <c r="D31" s="81"/>
      <c r="E31" s="81"/>
      <c r="F31" s="81"/>
      <c r="G31" s="81"/>
    </row>
    <row r="32" s="49" customFormat="1" ht="18.75" customHeight="1" spans="1:7">
      <c r="A32" s="68" t="s">
        <v>34</v>
      </c>
      <c r="B32" s="72" t="s">
        <v>35</v>
      </c>
      <c r="C32" s="73"/>
      <c r="D32" s="72" t="s">
        <v>35</v>
      </c>
      <c r="E32" s="73"/>
      <c r="F32" s="82"/>
      <c r="G32" s="83"/>
    </row>
    <row r="33" s="49" customFormat="1" ht="18.75" customHeight="1" spans="1:7">
      <c r="A33" s="84"/>
      <c r="B33" s="85"/>
      <c r="C33" s="85"/>
      <c r="D33" s="86"/>
      <c r="E33" s="86"/>
      <c r="F33" s="87"/>
      <c r="G33" s="87"/>
    </row>
    <row r="34" ht="31.5" customHeight="1" spans="1:7">
      <c r="A34" s="88" t="s">
        <v>36</v>
      </c>
      <c r="B34" s="89" t="s">
        <v>37</v>
      </c>
      <c r="C34" s="90" t="s">
        <v>38</v>
      </c>
      <c r="D34" s="90" t="s">
        <v>39</v>
      </c>
      <c r="E34" s="90" t="s">
        <v>40</v>
      </c>
      <c r="F34" s="90" t="s">
        <v>41</v>
      </c>
      <c r="G34" s="90" t="s">
        <v>42</v>
      </c>
    </row>
    <row r="35" ht="23.25" customHeight="1" spans="1:7">
      <c r="A35" s="91"/>
      <c r="B35" s="92" t="s">
        <v>43</v>
      </c>
      <c r="C35" s="93"/>
      <c r="D35" s="93"/>
      <c r="E35" s="93"/>
      <c r="F35" s="93"/>
      <c r="G35" s="93"/>
    </row>
    <row r="36" ht="45" customHeight="1" spans="1:7">
      <c r="A36" s="65" t="s">
        <v>44</v>
      </c>
      <c r="B36" s="94" t="s">
        <v>45</v>
      </c>
      <c r="C36" s="95"/>
      <c r="D36" s="95"/>
      <c r="E36" s="95"/>
      <c r="F36" s="95"/>
      <c r="G36" s="96"/>
    </row>
    <row r="37" ht="33" customHeight="1" spans="1:7">
      <c r="A37" s="97" t="s">
        <v>46</v>
      </c>
      <c r="B37" s="97"/>
      <c r="C37" s="97"/>
      <c r="D37" s="97"/>
      <c r="E37" s="97"/>
      <c r="F37" s="97"/>
      <c r="G37" s="97"/>
    </row>
    <row r="38" ht="14.25" spans="1:7">
      <c r="A38" s="98" t="s">
        <v>47</v>
      </c>
      <c r="B38" s="98"/>
      <c r="C38" s="98"/>
      <c r="D38" s="98"/>
      <c r="E38" s="98"/>
      <c r="F38" s="98"/>
      <c r="G38" s="98"/>
    </row>
  </sheetData>
  <mergeCells count="94">
    <mergeCell ref="A2:G2"/>
    <mergeCell ref="B3:C3"/>
    <mergeCell ref="D3:E3"/>
    <mergeCell ref="F3:G3"/>
    <mergeCell ref="B4:C4"/>
    <mergeCell ref="D4:E4"/>
    <mergeCell ref="F4:G4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5:G35"/>
    <mergeCell ref="B36:G36"/>
    <mergeCell ref="A37:G37"/>
    <mergeCell ref="A38:G38"/>
    <mergeCell ref="A3:A4"/>
    <mergeCell ref="A34:A35"/>
  </mergeCells>
  <printOptions horizontalCentered="1" verticalCentered="1"/>
  <pageMargins left="0.393700787401575" right="0.31496062992126" top="0.393700787401575" bottom="0.393700787401575" header="0.236220472440945" footer="0.1574803149606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abSelected="1" view="pageBreakPreview" zoomScale="115" zoomScaleNormal="85" topLeftCell="A27" workbookViewId="0">
      <selection activeCell="I31" sqref="I31"/>
    </sheetView>
  </sheetViews>
  <sheetFormatPr defaultColWidth="9" defaultRowHeight="15.75"/>
  <cols>
    <col min="1" max="4" width="9" style="1"/>
    <col min="5" max="6" width="4" style="1" customWidth="1"/>
    <col min="7" max="9" width="9" style="1"/>
    <col min="10" max="11" width="9.375" style="1" customWidth="1"/>
    <col min="12" max="16384" width="9" style="1"/>
  </cols>
  <sheetData>
    <row r="1" spans="1:1">
      <c r="A1" s="1" t="s">
        <v>48</v>
      </c>
    </row>
    <row r="2" ht="29.25" customHeight="1" spans="1:11">
      <c r="A2" s="2" t="s">
        <v>49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25" customHeight="1" spans="1:11">
      <c r="A3" s="3" t="s">
        <v>50</v>
      </c>
      <c r="B3" s="4" t="s">
        <v>51</v>
      </c>
      <c r="C3" s="5"/>
      <c r="D3" s="5"/>
      <c r="E3" s="5"/>
      <c r="F3" s="5"/>
      <c r="G3" s="5"/>
      <c r="H3" s="5"/>
      <c r="I3" s="5"/>
      <c r="J3" s="5"/>
      <c r="K3" s="40"/>
    </row>
    <row r="4" ht="26.25" customHeight="1" spans="1:11">
      <c r="A4" s="6" t="s">
        <v>52</v>
      </c>
      <c r="B4" s="3"/>
      <c r="C4" s="3"/>
      <c r="D4" s="6" t="s">
        <v>53</v>
      </c>
      <c r="E4" s="3" t="s">
        <v>54</v>
      </c>
      <c r="F4" s="3"/>
      <c r="G4" s="3" t="s">
        <v>55</v>
      </c>
      <c r="H4" s="3" t="s">
        <v>56</v>
      </c>
      <c r="I4" s="3" t="s">
        <v>57</v>
      </c>
      <c r="J4" s="3" t="s">
        <v>58</v>
      </c>
      <c r="K4" s="3" t="s">
        <v>59</v>
      </c>
    </row>
    <row r="5" ht="26.25" customHeight="1" spans="1:11">
      <c r="A5" s="7"/>
      <c r="B5" s="3" t="s">
        <v>60</v>
      </c>
      <c r="C5" s="3"/>
      <c r="D5" s="3">
        <v>6.18</v>
      </c>
      <c r="E5" s="3">
        <v>435.08</v>
      </c>
      <c r="F5" s="3"/>
      <c r="G5" s="3">
        <v>441.81</v>
      </c>
      <c r="H5" s="3">
        <v>440.01</v>
      </c>
      <c r="I5" s="3">
        <v>10</v>
      </c>
      <c r="J5" s="41">
        <f>H5/G5</f>
        <v>0.995925850478713</v>
      </c>
      <c r="K5" s="42">
        <f>I5*J5</f>
        <v>9.95925850478713</v>
      </c>
    </row>
    <row r="6" ht="26.25" customHeight="1" spans="1:11">
      <c r="A6" s="7"/>
      <c r="B6" s="8" t="s">
        <v>61</v>
      </c>
      <c r="C6" s="9"/>
      <c r="D6" s="9"/>
      <c r="E6" s="9"/>
      <c r="F6" s="9"/>
      <c r="G6" s="9"/>
      <c r="H6" s="8" t="s">
        <v>62</v>
      </c>
      <c r="I6" s="9"/>
      <c r="J6" s="9"/>
      <c r="K6" s="9"/>
    </row>
    <row r="7" ht="26.25" customHeight="1" spans="1:11">
      <c r="A7" s="7"/>
      <c r="B7" s="9" t="s">
        <v>63</v>
      </c>
      <c r="C7" s="9"/>
      <c r="D7" s="9"/>
      <c r="E7" s="9"/>
      <c r="F7" s="9"/>
      <c r="G7" s="9"/>
      <c r="H7" s="8" t="s">
        <v>64</v>
      </c>
      <c r="I7" s="9"/>
      <c r="J7" s="9"/>
      <c r="K7" s="9"/>
    </row>
    <row r="8" ht="26.25" customHeight="1" spans="1:11">
      <c r="A8" s="7"/>
      <c r="B8" s="10" t="s">
        <v>65</v>
      </c>
      <c r="C8" s="11"/>
      <c r="D8" s="11"/>
      <c r="E8" s="11"/>
      <c r="F8" s="11"/>
      <c r="G8" s="12"/>
      <c r="H8" s="10" t="s">
        <v>66</v>
      </c>
      <c r="I8" s="11"/>
      <c r="J8" s="11"/>
      <c r="K8" s="12"/>
    </row>
    <row r="9" ht="26.25" customHeight="1" spans="1:11">
      <c r="A9" s="7"/>
      <c r="B9" s="9" t="s">
        <v>67</v>
      </c>
      <c r="C9" s="9"/>
      <c r="D9" s="9"/>
      <c r="E9" s="9"/>
      <c r="F9" s="9"/>
      <c r="G9" s="9"/>
      <c r="H9" s="9"/>
      <c r="I9" s="9"/>
      <c r="J9" s="9"/>
      <c r="K9" s="9"/>
    </row>
    <row r="10" ht="26.25" customHeight="1" spans="1:11">
      <c r="A10" s="13"/>
      <c r="B10" s="14" t="s">
        <v>68</v>
      </c>
      <c r="C10" s="15"/>
      <c r="D10" s="15"/>
      <c r="E10" s="15"/>
      <c r="F10" s="15"/>
      <c r="G10" s="16"/>
      <c r="H10" s="9"/>
      <c r="I10" s="9"/>
      <c r="J10" s="9"/>
      <c r="K10" s="9"/>
    </row>
    <row r="11" ht="26.25" customHeight="1" spans="1:11">
      <c r="A11" s="3" t="s">
        <v>69</v>
      </c>
      <c r="B11" s="3" t="s">
        <v>70</v>
      </c>
      <c r="C11" s="3"/>
      <c r="D11" s="3"/>
      <c r="E11" s="3"/>
      <c r="F11" s="3"/>
      <c r="G11" s="3"/>
      <c r="H11" s="3" t="s">
        <v>71</v>
      </c>
      <c r="I11" s="3"/>
      <c r="J11" s="3"/>
      <c r="K11" s="3"/>
    </row>
    <row r="12" ht="121" customHeight="1" spans="1:11">
      <c r="A12" s="3"/>
      <c r="B12" s="17" t="s">
        <v>72</v>
      </c>
      <c r="C12" s="17"/>
      <c r="D12" s="17"/>
      <c r="E12" s="17"/>
      <c r="F12" s="17"/>
      <c r="G12" s="17"/>
      <c r="H12" s="8" t="s">
        <v>73</v>
      </c>
      <c r="I12" s="8"/>
      <c r="J12" s="8"/>
      <c r="K12" s="8"/>
    </row>
    <row r="13" ht="41.25" customHeight="1" spans="1:11">
      <c r="A13" s="6" t="s">
        <v>74</v>
      </c>
      <c r="B13" s="3" t="s">
        <v>75</v>
      </c>
      <c r="C13" s="3" t="s">
        <v>76</v>
      </c>
      <c r="D13" s="3" t="s">
        <v>77</v>
      </c>
      <c r="E13" s="3"/>
      <c r="F13" s="3" t="s">
        <v>78</v>
      </c>
      <c r="G13" s="3"/>
      <c r="H13" s="3" t="s">
        <v>79</v>
      </c>
      <c r="I13" s="3" t="s">
        <v>57</v>
      </c>
      <c r="J13" s="3" t="s">
        <v>59</v>
      </c>
      <c r="K13" s="3" t="s">
        <v>80</v>
      </c>
    </row>
    <row r="14" ht="26.25" customHeight="1" spans="1:11">
      <c r="A14" s="7"/>
      <c r="B14" s="6" t="s">
        <v>81</v>
      </c>
      <c r="C14" s="3" t="s">
        <v>82</v>
      </c>
      <c r="D14" s="17" t="s">
        <v>83</v>
      </c>
      <c r="E14" s="18"/>
      <c r="F14" s="3" t="s">
        <v>84</v>
      </c>
      <c r="G14" s="3"/>
      <c r="H14" s="3" t="s">
        <v>84</v>
      </c>
      <c r="I14" s="6">
        <v>15</v>
      </c>
      <c r="J14" s="6">
        <v>15</v>
      </c>
      <c r="K14" s="43"/>
    </row>
    <row r="15" ht="26.25" customHeight="1" spans="1:11">
      <c r="A15" s="7"/>
      <c r="B15" s="7"/>
      <c r="C15" s="3"/>
      <c r="D15" s="17" t="s">
        <v>85</v>
      </c>
      <c r="E15" s="17"/>
      <c r="F15" s="3" t="s">
        <v>86</v>
      </c>
      <c r="G15" s="3"/>
      <c r="H15" s="3" t="s">
        <v>86</v>
      </c>
      <c r="I15" s="7"/>
      <c r="J15" s="7"/>
      <c r="K15" s="44"/>
    </row>
    <row r="16" ht="26.25" customHeight="1" spans="1:11">
      <c r="A16" s="7"/>
      <c r="B16" s="7"/>
      <c r="C16" s="3"/>
      <c r="D16" s="17" t="s">
        <v>87</v>
      </c>
      <c r="E16" s="18"/>
      <c r="F16" s="19" t="s">
        <v>88</v>
      </c>
      <c r="G16" s="19"/>
      <c r="H16" s="19" t="s">
        <v>88</v>
      </c>
      <c r="I16" s="13"/>
      <c r="J16" s="13"/>
      <c r="K16" s="45"/>
    </row>
    <row r="17" ht="26.25" customHeight="1" spans="1:11">
      <c r="A17" s="7"/>
      <c r="B17" s="7"/>
      <c r="C17" s="3" t="s">
        <v>89</v>
      </c>
      <c r="D17" s="20" t="s">
        <v>90</v>
      </c>
      <c r="E17" s="21"/>
      <c r="F17" s="22" t="s">
        <v>90</v>
      </c>
      <c r="G17" s="23"/>
      <c r="H17" s="24" t="s">
        <v>91</v>
      </c>
      <c r="I17" s="6">
        <v>15</v>
      </c>
      <c r="J17" s="6">
        <v>13</v>
      </c>
      <c r="K17" s="46" t="s">
        <v>92</v>
      </c>
    </row>
    <row r="18" ht="26.25" customHeight="1" spans="1:11">
      <c r="A18" s="7"/>
      <c r="B18" s="7"/>
      <c r="C18" s="3"/>
      <c r="D18" s="25"/>
      <c r="E18" s="26"/>
      <c r="F18" s="27"/>
      <c r="G18" s="28"/>
      <c r="H18" s="29"/>
      <c r="I18" s="7"/>
      <c r="J18" s="7"/>
      <c r="K18" s="44"/>
    </row>
    <row r="19" ht="26.25" customHeight="1" spans="1:11">
      <c r="A19" s="7"/>
      <c r="B19" s="7"/>
      <c r="C19" s="3"/>
      <c r="D19" s="30"/>
      <c r="E19" s="31"/>
      <c r="F19" s="32"/>
      <c r="G19" s="33"/>
      <c r="H19" s="34"/>
      <c r="I19" s="13"/>
      <c r="J19" s="13"/>
      <c r="K19" s="45"/>
    </row>
    <row r="20" ht="63" customHeight="1" spans="1:11">
      <c r="A20" s="7"/>
      <c r="B20" s="7"/>
      <c r="C20" s="6" t="s">
        <v>93</v>
      </c>
      <c r="D20" s="18" t="s">
        <v>94</v>
      </c>
      <c r="E20" s="18"/>
      <c r="F20" s="35">
        <v>1</v>
      </c>
      <c r="G20" s="3"/>
      <c r="H20" s="35">
        <v>0.93</v>
      </c>
      <c r="I20" s="3">
        <v>10</v>
      </c>
      <c r="J20" s="3">
        <v>9</v>
      </c>
      <c r="K20" s="9" t="s">
        <v>95</v>
      </c>
    </row>
    <row r="21" ht="26.25" customHeight="1" spans="1:11">
      <c r="A21" s="7"/>
      <c r="B21" s="7"/>
      <c r="C21" s="3" t="s">
        <v>96</v>
      </c>
      <c r="D21" s="18" t="s">
        <v>97</v>
      </c>
      <c r="E21" s="18"/>
      <c r="F21" s="35">
        <v>1</v>
      </c>
      <c r="G21" s="3"/>
      <c r="H21" s="35">
        <v>1</v>
      </c>
      <c r="I21" s="6">
        <v>10</v>
      </c>
      <c r="J21" s="6">
        <v>10</v>
      </c>
      <c r="K21" s="43"/>
    </row>
    <row r="22" ht="26.25" customHeight="1" spans="1:11">
      <c r="A22" s="7"/>
      <c r="B22" s="7"/>
      <c r="C22" s="3"/>
      <c r="D22" s="18" t="s">
        <v>98</v>
      </c>
      <c r="E22" s="18"/>
      <c r="F22" s="3" t="s">
        <v>99</v>
      </c>
      <c r="G22" s="3"/>
      <c r="H22" s="3" t="s">
        <v>99</v>
      </c>
      <c r="I22" s="7"/>
      <c r="J22" s="7"/>
      <c r="K22" s="44"/>
    </row>
    <row r="23" ht="26.25" customHeight="1" spans="1:11">
      <c r="A23" s="7"/>
      <c r="B23" s="13"/>
      <c r="C23" s="3"/>
      <c r="D23" s="18" t="s">
        <v>100</v>
      </c>
      <c r="E23" s="18"/>
      <c r="F23" s="3" t="s">
        <v>101</v>
      </c>
      <c r="G23" s="3"/>
      <c r="H23" s="3" t="s">
        <v>101</v>
      </c>
      <c r="I23" s="13"/>
      <c r="J23" s="13"/>
      <c r="K23" s="45"/>
    </row>
    <row r="24" ht="26.25" customHeight="1" spans="1:11">
      <c r="A24" s="7"/>
      <c r="B24" s="6" t="s">
        <v>102</v>
      </c>
      <c r="C24" s="3" t="s">
        <v>103</v>
      </c>
      <c r="D24" s="18" t="s">
        <v>104</v>
      </c>
      <c r="E24" s="18"/>
      <c r="F24" s="3"/>
      <c r="G24" s="3"/>
      <c r="H24" s="3"/>
      <c r="I24" s="3"/>
      <c r="J24" s="3"/>
      <c r="K24" s="9"/>
    </row>
    <row r="25" ht="26.25" customHeight="1" spans="1:11">
      <c r="A25" s="7"/>
      <c r="B25" s="7"/>
      <c r="C25" s="6" t="s">
        <v>105</v>
      </c>
      <c r="D25" s="17" t="s">
        <v>106</v>
      </c>
      <c r="E25" s="18"/>
      <c r="F25" s="19" t="s">
        <v>107</v>
      </c>
      <c r="G25" s="3"/>
      <c r="H25" s="36" t="s">
        <v>107</v>
      </c>
      <c r="I25" s="3">
        <v>10</v>
      </c>
      <c r="J25" s="3">
        <v>10</v>
      </c>
      <c r="K25" s="18"/>
    </row>
    <row r="26" ht="26.25" customHeight="1" spans="1:11">
      <c r="A26" s="7"/>
      <c r="B26" s="7"/>
      <c r="C26" s="7"/>
      <c r="D26" s="17" t="s">
        <v>108</v>
      </c>
      <c r="E26" s="18"/>
      <c r="F26" s="3" t="s">
        <v>109</v>
      </c>
      <c r="G26" s="3"/>
      <c r="H26" s="3" t="s">
        <v>109</v>
      </c>
      <c r="I26" s="3">
        <v>10</v>
      </c>
      <c r="J26" s="3">
        <v>10</v>
      </c>
      <c r="K26" s="47"/>
    </row>
    <row r="27" ht="39" customHeight="1" spans="1:11">
      <c r="A27" s="7"/>
      <c r="B27" s="7"/>
      <c r="C27" s="13"/>
      <c r="D27" s="17" t="s">
        <v>110</v>
      </c>
      <c r="E27" s="18"/>
      <c r="F27" s="19" t="s">
        <v>111</v>
      </c>
      <c r="G27" s="3"/>
      <c r="H27" s="19" t="s">
        <v>111</v>
      </c>
      <c r="I27" s="3">
        <v>5</v>
      </c>
      <c r="J27" s="3">
        <v>5</v>
      </c>
      <c r="K27" s="47"/>
    </row>
    <row r="28" ht="26.25" customHeight="1" spans="1:11">
      <c r="A28" s="7"/>
      <c r="B28" s="7"/>
      <c r="C28" s="3" t="s">
        <v>112</v>
      </c>
      <c r="D28" s="18" t="s">
        <v>104</v>
      </c>
      <c r="E28" s="18"/>
      <c r="F28" s="3"/>
      <c r="G28" s="3"/>
      <c r="H28" s="3"/>
      <c r="I28" s="3"/>
      <c r="J28" s="3"/>
      <c r="K28" s="9"/>
    </row>
    <row r="29" ht="26.25" customHeight="1" spans="1:11">
      <c r="A29" s="7"/>
      <c r="B29" s="13"/>
      <c r="C29" s="3" t="s">
        <v>113</v>
      </c>
      <c r="D29" s="17" t="s">
        <v>114</v>
      </c>
      <c r="E29" s="18"/>
      <c r="F29" s="19" t="s">
        <v>115</v>
      </c>
      <c r="G29" s="19"/>
      <c r="H29" s="19" t="s">
        <v>116</v>
      </c>
      <c r="I29" s="3">
        <v>5</v>
      </c>
      <c r="J29" s="3">
        <v>5</v>
      </c>
      <c r="K29" s="9"/>
    </row>
    <row r="30" ht="26.25" customHeight="1" spans="1:11">
      <c r="A30" s="7"/>
      <c r="B30" s="6" t="s">
        <v>117</v>
      </c>
      <c r="C30" s="3" t="s">
        <v>118</v>
      </c>
      <c r="D30" s="17" t="s">
        <v>119</v>
      </c>
      <c r="E30" s="18"/>
      <c r="F30" s="3" t="s">
        <v>120</v>
      </c>
      <c r="G30" s="3"/>
      <c r="H30" s="35">
        <v>0.93</v>
      </c>
      <c r="I30" s="3">
        <v>5</v>
      </c>
      <c r="J30" s="3">
        <v>5</v>
      </c>
      <c r="K30" s="9"/>
    </row>
    <row r="31" ht="26.25" customHeight="1" spans="1:11">
      <c r="A31" s="13"/>
      <c r="B31" s="13"/>
      <c r="C31" s="3"/>
      <c r="D31" s="17" t="s">
        <v>121</v>
      </c>
      <c r="E31" s="18"/>
      <c r="F31" s="3" t="s">
        <v>120</v>
      </c>
      <c r="G31" s="3"/>
      <c r="H31" s="37">
        <v>0.915</v>
      </c>
      <c r="I31" s="3">
        <v>5</v>
      </c>
      <c r="J31" s="3">
        <v>5</v>
      </c>
      <c r="K31" s="9"/>
    </row>
    <row r="32" ht="26.25" customHeight="1" spans="1:11">
      <c r="A32" s="3" t="s">
        <v>122</v>
      </c>
      <c r="B32" s="3"/>
      <c r="C32" s="3"/>
      <c r="D32" s="3"/>
      <c r="E32" s="3"/>
      <c r="F32" s="3"/>
      <c r="G32" s="3"/>
      <c r="H32" s="3"/>
      <c r="I32" s="3">
        <f>SUM(I14:I31)+I5</f>
        <v>100</v>
      </c>
      <c r="J32" s="48">
        <f>SUM(J14:J31)+K5</f>
        <v>96.9592585047871</v>
      </c>
      <c r="K32" s="9"/>
    </row>
    <row r="33" ht="21.75" customHeight="1" spans="1:11">
      <c r="A33" s="38" t="s">
        <v>123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</row>
  </sheetData>
  <mergeCells count="77">
    <mergeCell ref="A2:K2"/>
    <mergeCell ref="B3:K3"/>
    <mergeCell ref="B4:C4"/>
    <mergeCell ref="E4:F4"/>
    <mergeCell ref="B5:C5"/>
    <mergeCell ref="E5:F5"/>
    <mergeCell ref="B6:G6"/>
    <mergeCell ref="H6:K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D13:E13"/>
    <mergeCell ref="F13:G13"/>
    <mergeCell ref="D14:E14"/>
    <mergeCell ref="F14:G14"/>
    <mergeCell ref="D15:E15"/>
    <mergeCell ref="F15:G15"/>
    <mergeCell ref="D16:E16"/>
    <mergeCell ref="F16:G16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A32:H32"/>
    <mergeCell ref="A33:K33"/>
    <mergeCell ref="A4:A10"/>
    <mergeCell ref="A11:A12"/>
    <mergeCell ref="A13:A31"/>
    <mergeCell ref="B14:B23"/>
    <mergeCell ref="B24:B29"/>
    <mergeCell ref="B30:B31"/>
    <mergeCell ref="C14:C16"/>
    <mergeCell ref="C17:C19"/>
    <mergeCell ref="C21:C23"/>
    <mergeCell ref="C25:C27"/>
    <mergeCell ref="C30:C31"/>
    <mergeCell ref="H17:H19"/>
    <mergeCell ref="I14:I16"/>
    <mergeCell ref="I17:I19"/>
    <mergeCell ref="I21:I23"/>
    <mergeCell ref="J14:J16"/>
    <mergeCell ref="J17:J19"/>
    <mergeCell ref="J21:J23"/>
    <mergeCell ref="K14:K16"/>
    <mergeCell ref="K17:K19"/>
    <mergeCell ref="K21:K23"/>
    <mergeCell ref="D17:E19"/>
    <mergeCell ref="F17:G19"/>
  </mergeCells>
  <pageMargins left="0.25" right="0.25" top="0.75" bottom="0.75" header="0.3" footer="0.3"/>
  <pageSetup paperSize="9" orientation="portrait"/>
  <headerFooter/>
  <rowBreaks count="1" manualBreakCount="1">
    <brk id="23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1-基础数据表</vt:lpstr>
      <vt:lpstr>2-整体支出绩效自评表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2021-06-01T09:05:00Z</dcterms:created>
  <cp:lastPrinted>2022-11-07T06:19:00Z</cp:lastPrinted>
  <dcterms:modified xsi:type="dcterms:W3CDTF">2022-12-12T10:03:04Z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