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7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'1-基础数据表'!$A$1:$G$42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<sst xmlns="http://schemas.openxmlformats.org/spreadsheetml/2006/main" count="162" uniqueCount="147">
  <si>
    <t>附件1</t>
  </si>
  <si>
    <t>桃源县科学技术局部门整体支出绩效评价基础数据表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</si>
  <si>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</si>
  <si>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</si>
  <si>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</si>
  <si>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</si>
  <si>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</si>
  <si>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</si>
  <si>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</si>
  <si>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</si>
  <si>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</si>
  <si>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</si>
  <si>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</si>
  <si>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</si>
  <si>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</si>
  <si>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</si>
  <si>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</si>
  <si>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</si>
  <si>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</si>
  <si>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</si>
  <si>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</si>
  <si>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</si>
  <si>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宋体"/>
        <charset val="134"/>
      </rPr>
      <t>差旅费</t>
    </r>
  </si>
  <si>
    <r>
      <rPr>
        <sz val="12"/>
        <color indexed="8"/>
        <rFont val="Times New Roman"/>
        <charset val="134"/>
      </rPr>
      <t xml:space="preserve">  4.</t>
    </r>
    <r>
      <rPr>
        <sz val="12"/>
        <color indexed="8"/>
        <rFont val="宋体"/>
        <charset val="134"/>
      </rPr>
      <t>会议费</t>
    </r>
  </si>
  <si>
    <r>
      <rPr>
        <sz val="12"/>
        <color indexed="8"/>
        <rFont val="Times New Roman"/>
        <charset val="134"/>
      </rPr>
      <t xml:space="preserve">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</si>
  <si>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</si>
  <si>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</si>
  <si>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</si>
  <si>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</si>
  <si>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</si>
  <si>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</si>
  <si>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</si>
  <si>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13.</t>
    </r>
    <r>
      <rPr>
        <sz val="12"/>
        <color indexed="8"/>
        <rFont val="宋体"/>
        <charset val="134"/>
      </rPr>
      <t>培训费</t>
    </r>
  </si>
  <si>
    <r>
      <rPr>
        <sz val="12"/>
        <color indexed="8"/>
        <rFont val="Times New Roman"/>
        <charset val="134"/>
      </rPr>
      <t xml:space="preserve">  14.</t>
    </r>
    <r>
      <rPr>
        <sz val="12"/>
        <color indexed="8"/>
        <rFont val="宋体"/>
        <charset val="134"/>
      </rPr>
      <t>租赁费</t>
    </r>
  </si>
  <si>
    <r>
      <rPr>
        <sz val="12"/>
        <color indexed="8"/>
        <rFont val="Times New Roman"/>
        <charset val="134"/>
      </rPr>
      <t xml:space="preserve">  15.</t>
    </r>
    <r>
      <rPr>
        <sz val="12"/>
        <color indexed="8"/>
        <rFont val="宋体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</si>
  <si>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16.</t>
    </r>
    <r>
      <rPr>
        <sz val="12"/>
        <color indexed="8"/>
        <rFont val="宋体"/>
        <charset val="134"/>
      </rPr>
      <t>咨询费</t>
    </r>
  </si>
  <si>
    <r>
      <rPr>
        <sz val="12"/>
        <color indexed="8"/>
        <rFont val="Times New Roman"/>
        <charset val="134"/>
      </rPr>
      <t xml:space="preserve">  17.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</si>
  <si>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</si>
  <si>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</si>
  <si>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</si>
  <si>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</si>
  <si>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</si>
  <si>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</si>
  <si>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</si>
  <si>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</si>
  <si>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</si>
  <si>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</si>
  <si>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</si>
  <si>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r>
      <rPr>
        <sz val="12"/>
        <color indexed="8"/>
        <rFont val="Times New Roman"/>
        <charset val="134"/>
      </rPr>
      <t xml:space="preserve">        </t>
    </r>
    <r>
      <rPr>
        <sz val="12"/>
        <color indexed="8"/>
        <rFont val="宋体"/>
        <charset val="134"/>
      </rPr>
      <t>《桃源县科学技术局内部控制制度》</t>
    </r>
  </si>
  <si>
    <t>说明：“项目支出”需要填报基本支出以外的所有项目支出情况，“公用经费”填报基 本支出中的一般商品和服务支出。</t>
  </si>
  <si>
    <t>填表人：刘丽                填报日期：2021.11.15             联系电话：15973688591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</si>
  <si>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</si>
  <si>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</si>
  <si>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</si>
  <si>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桃源县科学技术局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</si>
  <si>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</si>
  <si>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</si>
  <si>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</si>
  <si>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</si>
  <si>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</si>
  <si>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</si>
  <si>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</si>
  <si>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</si>
  <si>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</si>
  <si>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按收入性质分：1104.71</t>
  </si>
  <si>
    <t>按支出性质分：1092.17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</si>
  <si>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1104.71</t>
    </r>
  </si>
  <si>
    <t>其中：基本支出：285.65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</si>
  <si>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</si>
  <si>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806.52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</si>
  <si>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</si>
  <si>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</si>
  <si>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</si>
  <si>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</si>
  <si>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</si>
  <si>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、培育高新技术企业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家，新增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家；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、达成产学研合同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个、全县技术交易额达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个亿；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、推动创新创业平台建设；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、开展科学普及工作；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、选派科技特派员</t>
    </r>
    <r>
      <rPr>
        <sz val="10"/>
        <color rgb="FF000000"/>
        <rFont val="Times New Roman"/>
        <charset val="134"/>
      </rPr>
      <t>21</t>
    </r>
    <r>
      <rPr>
        <sz val="10"/>
        <color rgb="FF000000"/>
        <rFont val="宋体"/>
        <charset val="134"/>
      </rPr>
      <t>名，上报问题解决及时率</t>
    </r>
    <r>
      <rPr>
        <sz val="10"/>
        <color rgb="FF000000"/>
        <rFont val="Times New Roman"/>
        <charset val="134"/>
      </rPr>
      <t>100%</t>
    </r>
    <r>
      <rPr>
        <sz val="10"/>
        <color rgb="FF000000"/>
        <rFont val="宋体"/>
        <charset val="134"/>
      </rPr>
      <t>。服务企业满意度达</t>
    </r>
    <r>
      <rPr>
        <sz val="10"/>
        <color rgb="FF000000"/>
        <rFont val="Times New Roman"/>
        <charset val="134"/>
      </rPr>
      <t>95%</t>
    </r>
    <r>
      <rPr>
        <sz val="10"/>
        <color rgb="FF000000"/>
        <rFont val="宋体"/>
        <charset val="134"/>
      </rPr>
      <t>。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</si>
  <si>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、培育高新技术企业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宋体"/>
        <charset val="134"/>
      </rPr>
      <t>家，新增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家；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、达成产学研合同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个、全县技术交易额达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个亿；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、推动创新创业平台建设，共计完成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家；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、开展科学普及活动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项；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、选派科技特派员</t>
    </r>
    <r>
      <rPr>
        <sz val="10"/>
        <color rgb="FF000000"/>
        <rFont val="Times New Roman"/>
        <charset val="134"/>
      </rPr>
      <t>21</t>
    </r>
    <r>
      <rPr>
        <sz val="10"/>
        <color rgb="FF000000"/>
        <rFont val="宋体"/>
        <charset val="134"/>
      </rPr>
      <t>名，上报问题解决及时率</t>
    </r>
    <r>
      <rPr>
        <sz val="10"/>
        <color rgb="FF000000"/>
        <rFont val="Times New Roman"/>
        <charset val="134"/>
      </rPr>
      <t>100%</t>
    </r>
    <r>
      <rPr>
        <sz val="10"/>
        <color rgb="FF000000"/>
        <rFont val="宋体"/>
        <charset val="134"/>
      </rPr>
      <t>。服务企业满意度达</t>
    </r>
    <r>
      <rPr>
        <sz val="10"/>
        <color rgb="FF000000"/>
        <rFont val="Times New Roman"/>
        <charset val="134"/>
      </rPr>
      <t>95%</t>
    </r>
    <r>
      <rPr>
        <sz val="10"/>
        <color rgb="FF000000"/>
        <rFont val="宋体"/>
        <charset val="134"/>
      </rPr>
      <t>。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</si>
  <si>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</si>
  <si>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</si>
  <si>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</si>
  <si>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</si>
  <si>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</si>
  <si>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</si>
  <si>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</si>
  <si>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</si>
  <si>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</si>
  <si>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培育指导高新技术企业数量</t>
  </si>
  <si>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家以上</t>
    </r>
  </si>
  <si>
    <t>新认定高新技术企业数量</t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</si>
  <si>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家以上</t>
    </r>
  </si>
  <si>
    <t>科技成果转化项目数量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</si>
  <si>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项以上</t>
    </r>
  </si>
  <si>
    <t>技术交易额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</si>
  <si>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个亿以上</t>
    </r>
  </si>
  <si>
    <r>
      <rPr>
        <sz val="10"/>
        <color rgb="FF000000"/>
        <rFont val="Times New Roman"/>
        <charset val="134"/>
      </rPr>
      <t>3.2</t>
    </r>
    <r>
      <rPr>
        <sz val="10"/>
        <color rgb="FF000000"/>
        <rFont val="宋体"/>
        <charset val="134"/>
      </rPr>
      <t>亿</t>
    </r>
  </si>
  <si>
    <t>科技活动周举办次数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</si>
  <si>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次</t>
    </r>
  </si>
  <si>
    <t>科普宣传活动次数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</si>
  <si>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</si>
  <si>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次</t>
    </r>
  </si>
  <si>
    <t>组建科技特派员团队数量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</si>
  <si>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</t>
    </r>
  </si>
  <si>
    <t>选派科技特派员数量</t>
  </si>
  <si>
    <r>
      <rPr>
        <sz val="10"/>
        <color rgb="FF000000"/>
        <rFont val="Times New Roman"/>
        <charset val="134"/>
      </rPr>
      <t>21</t>
    </r>
    <r>
      <rPr>
        <sz val="10"/>
        <color rgb="FF000000"/>
        <rFont val="宋体"/>
        <charset val="134"/>
      </rPr>
      <t>人</t>
    </r>
  </si>
  <si>
    <t>引进高级人才数量</t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</si>
  <si>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名以上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</si>
  <si>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名</t>
    </r>
  </si>
  <si>
    <t>申报创建国家级星创天地及工程技术中心数量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</si>
  <si>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家</t>
    </r>
  </si>
  <si>
    <t>人员经费保障人数</t>
  </si>
  <si>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人</t>
    </r>
  </si>
  <si>
    <t>临聘及劳务派遣人数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</si>
  <si>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</t>
    </r>
  </si>
  <si>
    <t>人</t>
  </si>
  <si>
    <t>产学研合作项目数量</t>
  </si>
  <si>
    <r>
      <rPr>
        <sz val="10"/>
        <color rgb="FF000000"/>
        <rFont val="仿宋"/>
        <charset val="134"/>
      </rPr>
      <t>质量指标</t>
    </r>
  </si>
  <si>
    <t>高新技术企业培育达标率</t>
  </si>
  <si>
    <t>科普活动群众知晓率</t>
  </si>
  <si>
    <t>签订合同有效执行率</t>
  </si>
  <si>
    <t>科技特派员上报问题解决及时率</t>
  </si>
  <si>
    <t>引进人才达标率</t>
  </si>
  <si>
    <t>机构正常运转率</t>
  </si>
  <si>
    <r>
      <rPr>
        <sz val="10"/>
        <color rgb="FF000000"/>
        <rFont val="仿宋"/>
        <charset val="134"/>
      </rPr>
      <t>时效指标</t>
    </r>
  </si>
  <si>
    <t>完成时效</t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</si>
  <si>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年内</t>
    </r>
  </si>
  <si>
    <t>完成及时率</t>
  </si>
  <si>
    <r>
      <rPr>
        <sz val="10"/>
        <color rgb="FF000000"/>
        <rFont val="仿宋"/>
        <charset val="134"/>
      </rPr>
      <t>成本指标</t>
    </r>
  </si>
  <si>
    <t>成本规范合理率</t>
  </si>
  <si>
    <t>单位业务工作量增加，人员调资导基本支出增加，本级专项追加。</t>
  </si>
  <si>
    <r>
      <rPr>
        <sz val="10"/>
        <color rgb="FF000000"/>
        <rFont val="仿宋"/>
        <charset val="134"/>
      </rPr>
      <t>基本支出控制额</t>
    </r>
  </si>
  <si>
    <t>本级项目支出控制额</t>
  </si>
  <si>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</si>
  <si>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</si>
  <si>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</si>
  <si>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</si>
  <si>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社会效益指标</t>
    </r>
  </si>
  <si>
    <t>地方科研水平</t>
  </si>
  <si>
    <t>提升</t>
  </si>
  <si>
    <r>
      <rPr>
        <sz val="10"/>
        <color rgb="FF000000"/>
        <rFont val="仿宋"/>
        <charset val="134"/>
      </rPr>
      <t>可持续影响指标</t>
    </r>
  </si>
  <si>
    <t>地方科技创新能力</t>
  </si>
  <si>
    <t>引导促进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</si>
  <si>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</si>
  <si>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</si>
  <si>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社会公众满意度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</si>
  <si>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95%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</si>
  <si>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</si>
  <si>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填表人：刘丽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2021.11.15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15973688591               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</si>
</sst>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宋体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2"/>
      <name val="仿宋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/>
  </cellStyleXfs>
  <cellXfs count="84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3" xfId="47" applyFont="1" applyFill="1" applyBorder="1" applyAlignment="1">
      <alignment horizontal="justify" vertical="center" wrapText="1"/>
    </xf>
    <xf numFmtId="0" fontId="3" fillId="2" borderId="7" xfId="47" applyFont="1" applyFill="1" applyBorder="1" applyAlignment="1">
      <alignment horizontal="justify" vertical="center" wrapText="1"/>
    </xf>
    <xf numFmtId="0" fontId="3" fillId="2" borderId="3" xfId="47" applyFont="1" applyFill="1" applyBorder="1" applyAlignment="1">
      <alignment horizontal="center" vertical="center" wrapText="1"/>
    </xf>
    <xf numFmtId="0" fontId="3" fillId="2" borderId="7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5" fillId="2" borderId="2" xfId="47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justify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1" fillId="0" borderId="9" xfId="47" applyFont="1" applyBorder="1" applyAlignment="1">
      <alignment horizontal="left" vertical="center" wrapText="1"/>
    </xf>
    <xf numFmtId="0" fontId="1" fillId="0" borderId="9" xfId="47" applyFont="1" applyBorder="1" applyAlignment="1">
      <alignment horizontal="left" vertical="center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5" fillId="2" borderId="5" xfId="47" applyFont="1" applyFill="1" applyBorder="1" applyAlignment="1">
      <alignment horizontal="left"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6" fillId="3" borderId="0" xfId="19" applyFont="1" applyFill="1">
      <alignment vertical="center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 applyAlignment="1">
      <alignment horizontal="center" vertical="center"/>
    </xf>
    <xf numFmtId="0" fontId="11" fillId="3" borderId="0" xfId="19" applyFont="1" applyFill="1" applyAlignment="1">
      <alignment horizontal="center" vertical="center"/>
    </xf>
    <xf numFmtId="0" fontId="12" fillId="3" borderId="5" xfId="19" applyFont="1" applyFill="1" applyBorder="1" applyAlignment="1">
      <alignment horizontal="center" vertical="center" wrapText="1"/>
    </xf>
    <xf numFmtId="0" fontId="12" fillId="3" borderId="3" xfId="19" applyFont="1" applyFill="1" applyBorder="1" applyAlignment="1">
      <alignment horizontal="center" vertical="center" wrapText="1"/>
    </xf>
    <xf numFmtId="0" fontId="12" fillId="3" borderId="7" xfId="19" applyFont="1" applyFill="1" applyBorder="1" applyAlignment="1">
      <alignment horizontal="center" vertical="center" wrapText="1"/>
    </xf>
    <xf numFmtId="0" fontId="12" fillId="3" borderId="8" xfId="19" applyFont="1" applyFill="1" applyBorder="1" applyAlignment="1">
      <alignment horizontal="center" vertical="center" wrapText="1"/>
    </xf>
    <xf numFmtId="176" fontId="12" fillId="3" borderId="3" xfId="8" applyNumberFormat="1" applyFont="1" applyFill="1" applyBorder="1" applyAlignment="1">
      <alignment horizontal="right" vertical="center" wrapText="1"/>
    </xf>
    <xf numFmtId="176" fontId="12" fillId="3" borderId="7" xfId="8" applyNumberFormat="1" applyFont="1" applyFill="1" applyBorder="1" applyAlignment="1">
      <alignment horizontal="right" vertical="center" wrapText="1"/>
    </xf>
    <xf numFmtId="10" fontId="12" fillId="3" borderId="3" xfId="19" applyNumberFormat="1" applyFont="1" applyFill="1" applyBorder="1" applyAlignment="1">
      <alignment horizontal="right" vertical="center" wrapText="1"/>
    </xf>
    <xf numFmtId="10" fontId="12" fillId="3" borderId="7" xfId="19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center" vertical="center" wrapText="1"/>
    </xf>
    <xf numFmtId="176" fontId="7" fillId="3" borderId="4" xfId="8" applyNumberFormat="1" applyFont="1" applyFill="1" applyBorder="1" applyAlignment="1">
      <alignment horizontal="right" vertical="center" wrapText="1"/>
    </xf>
    <xf numFmtId="10" fontId="7" fillId="3" borderId="4" xfId="19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center" vertical="center" wrapText="1"/>
    </xf>
    <xf numFmtId="49" fontId="12" fillId="3" borderId="3" xfId="19" applyNumberFormat="1" applyFont="1" applyFill="1" applyBorder="1" applyAlignment="1">
      <alignment horizontal="center" vertical="center" wrapText="1"/>
    </xf>
    <xf numFmtId="49" fontId="12" fillId="3" borderId="7" xfId="19" applyNumberFormat="1" applyFont="1" applyFill="1" applyBorder="1" applyAlignment="1">
      <alignment horizontal="center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3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center" vertical="center" wrapText="1"/>
    </xf>
    <xf numFmtId="0" fontId="12" fillId="3" borderId="7" xfId="8" applyNumberFormat="1" applyFont="1" applyFill="1" applyBorder="1" applyAlignment="1">
      <alignment horizontal="center" vertical="center" wrapText="1"/>
    </xf>
    <xf numFmtId="43" fontId="7" fillId="3" borderId="0" xfId="19" applyNumberFormat="1" applyFont="1" applyFill="1">
      <alignment vertical="center"/>
    </xf>
    <xf numFmtId="0" fontId="12" fillId="3" borderId="3" xfId="8" applyNumberFormat="1" applyFont="1" applyFill="1" applyBorder="1" applyAlignment="1">
      <alignment horizontal="right" vertical="center"/>
    </xf>
    <xf numFmtId="0" fontId="12" fillId="3" borderId="7" xfId="8" applyNumberFormat="1" applyFont="1" applyFill="1" applyBorder="1" applyAlignment="1">
      <alignment horizontal="right" vertical="center"/>
    </xf>
    <xf numFmtId="0" fontId="12" fillId="3" borderId="3" xfId="19" applyFont="1" applyFill="1" applyBorder="1" applyAlignment="1">
      <alignment horizontal="left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0" fontId="8" fillId="3" borderId="2" xfId="8" applyNumberFormat="1" applyFont="1" applyFill="1" applyBorder="1" applyAlignment="1">
      <alignment horizontal="right" vertical="center" wrapText="1"/>
    </xf>
    <xf numFmtId="0" fontId="8" fillId="3" borderId="3" xfId="8" applyNumberFormat="1" applyFont="1" applyFill="1" applyBorder="1" applyAlignment="1">
      <alignment horizontal="right" vertical="center" wrapText="1"/>
    </xf>
    <xf numFmtId="0" fontId="8" fillId="3" borderId="7" xfId="8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left" vertical="center" wrapText="1"/>
    </xf>
    <xf numFmtId="43" fontId="7" fillId="3" borderId="4" xfId="8" applyFont="1" applyFill="1" applyBorder="1" applyAlignment="1">
      <alignment horizontal="center" vertical="center" wrapText="1"/>
    </xf>
    <xf numFmtId="43" fontId="6" fillId="3" borderId="4" xfId="8" applyFont="1" applyFill="1" applyBorder="1" applyAlignment="1">
      <alignment horizontal="center" vertical="center" wrapText="1"/>
    </xf>
    <xf numFmtId="10" fontId="6" fillId="3" borderId="4" xfId="11" applyNumberFormat="1" applyFont="1" applyFill="1" applyBorder="1" applyAlignment="1">
      <alignment horizontal="right" vertical="center" wrapText="1"/>
    </xf>
    <xf numFmtId="0" fontId="8" fillId="3" borderId="5" xfId="19" applyFont="1" applyFill="1" applyBorder="1" applyAlignment="1">
      <alignment horizontal="center" vertical="center" wrapText="1"/>
    </xf>
    <xf numFmtId="49" fontId="8" fillId="3" borderId="2" xfId="19" applyNumberFormat="1" applyFont="1" applyFill="1" applyBorder="1" applyAlignment="1">
      <alignment horizontal="center" vertical="center" wrapText="1"/>
    </xf>
    <xf numFmtId="49" fontId="12" fillId="3" borderId="2" xfId="19" applyNumberFormat="1" applyFont="1" applyFill="1" applyBorder="1" applyAlignment="1">
      <alignment horizontal="center" vertical="center" wrapText="1"/>
    </xf>
    <xf numFmtId="0" fontId="8" fillId="3" borderId="8" xfId="19" applyFont="1" applyFill="1" applyBorder="1" applyAlignment="1">
      <alignment horizontal="center" vertical="center" wrapText="1"/>
    </xf>
    <xf numFmtId="49" fontId="8" fillId="3" borderId="2" xfId="8" applyNumberFormat="1" applyFont="1" applyFill="1" applyBorder="1" applyAlignment="1">
      <alignment vertical="center" wrapText="1"/>
    </xf>
    <xf numFmtId="49" fontId="12" fillId="3" borderId="3" xfId="19" applyNumberFormat="1" applyFont="1" applyFill="1" applyBorder="1" applyAlignment="1">
      <alignment horizontal="left" vertical="center" wrapText="1"/>
    </xf>
    <xf numFmtId="49" fontId="12" fillId="3" borderId="4" xfId="19" applyNumberFormat="1" applyFont="1" applyFill="1" applyBorder="1" applyAlignment="1">
      <alignment horizontal="left" vertical="center" wrapText="1"/>
    </xf>
    <xf numFmtId="49" fontId="12" fillId="3" borderId="7" xfId="19" applyNumberFormat="1" applyFont="1" applyFill="1" applyBorder="1" applyAlignment="1">
      <alignment horizontal="left" vertical="center" wrapText="1"/>
    </xf>
    <xf numFmtId="0" fontId="14" fillId="3" borderId="9" xfId="19" applyFont="1" applyFill="1" applyBorder="1" applyAlignment="1">
      <alignment horizontal="left" vertical="center" wrapText="1"/>
    </xf>
    <xf numFmtId="0" fontId="14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="85" zoomScaleNormal="100" topLeftCell="A30" workbookViewId="0">
      <selection activeCell="A42" sqref="A42:G42"/>
    </sheetView>
  </sheetViews>
  <sheetFormatPr defaultColWidth="9" defaultRowHeight="15.75"/>
  <cols>
    <col min="1" max="1" width="31.125" style="38" customWidth="1"/>
    <col min="2" max="3" width="10" style="38" customWidth="1"/>
    <col min="4" max="5" width="10.5" style="38" customWidth="1"/>
    <col min="6" max="7" width="10" style="38" customWidth="1"/>
    <col min="8" max="16384" width="9" style="38"/>
  </cols>
  <sheetData>
    <row r="1" ht="14.25" spans="1:1">
      <c r="A1" s="39" t="s">
        <v>0</v>
      </c>
    </row>
    <row r="2" ht="27.6" customHeight="1" spans="1:7">
      <c r="A2" s="40" t="s">
        <v>1</v>
      </c>
      <c r="B2" s="41"/>
      <c r="C2" s="41"/>
      <c r="D2" s="41"/>
      <c r="E2" s="41"/>
      <c r="F2" s="41"/>
      <c r="G2" s="41"/>
    </row>
    <row r="3" ht="18.75" customHeight="1" spans="1:7">
      <c r="A3" s="42" t="s">
        <v>2</v>
      </c>
      <c r="B3" s="43" t="s">
        <v>3</v>
      </c>
      <c r="C3" s="44"/>
      <c r="D3" s="43" t="s">
        <v>4</v>
      </c>
      <c r="E3" s="44"/>
      <c r="F3" s="43" t="s">
        <v>5</v>
      </c>
      <c r="G3" s="44"/>
    </row>
    <row r="4" s="36" customFormat="1" ht="18.75" customHeight="1" spans="1:7">
      <c r="A4" s="45"/>
      <c r="B4" s="46">
        <v>17</v>
      </c>
      <c r="C4" s="47"/>
      <c r="D4" s="46">
        <v>15</v>
      </c>
      <c r="E4" s="47"/>
      <c r="F4" s="48">
        <v>0.8824</v>
      </c>
      <c r="G4" s="49"/>
    </row>
    <row r="5" s="36" customFormat="1" ht="18.75" customHeight="1" spans="1:7">
      <c r="A5" s="50"/>
      <c r="B5" s="51"/>
      <c r="C5" s="51"/>
      <c r="D5" s="51"/>
      <c r="E5" s="51"/>
      <c r="F5" s="52"/>
      <c r="G5" s="52"/>
    </row>
    <row r="6" s="36" customFormat="1" ht="18.75" customHeight="1" spans="1:7">
      <c r="A6" s="53" t="s">
        <v>6</v>
      </c>
      <c r="B6" s="54" t="s">
        <v>7</v>
      </c>
      <c r="C6" s="55"/>
      <c r="D6" s="54" t="s">
        <v>8</v>
      </c>
      <c r="E6" s="55"/>
      <c r="F6" s="54" t="s">
        <v>9</v>
      </c>
      <c r="G6" s="55"/>
    </row>
    <row r="7" s="37" customFormat="1" ht="18.75" customHeight="1" spans="1:7">
      <c r="A7" s="56" t="s">
        <v>10</v>
      </c>
      <c r="B7" s="57">
        <f>B8+B11+B12</f>
        <v>3.59</v>
      </c>
      <c r="C7" s="58"/>
      <c r="D7" s="57">
        <f t="shared" ref="D7" si="0">D8+D11+D12</f>
        <v>4</v>
      </c>
      <c r="E7" s="58"/>
      <c r="F7" s="57">
        <f t="shared" ref="F7" si="1">F8+F11+F12</f>
        <v>3.25</v>
      </c>
      <c r="G7" s="58"/>
    </row>
    <row r="8" ht="18.75" customHeight="1" spans="1:7">
      <c r="A8" s="56" t="s">
        <v>11</v>
      </c>
      <c r="B8" s="57">
        <f>B9+B10</f>
        <v>0</v>
      </c>
      <c r="C8" s="58"/>
      <c r="D8" s="57">
        <f t="shared" ref="D8" si="2">D9+D10</f>
        <v>0</v>
      </c>
      <c r="E8" s="58"/>
      <c r="F8" s="57">
        <f t="shared" ref="F8" si="3">F9+F10</f>
        <v>0</v>
      </c>
      <c r="G8" s="58"/>
    </row>
    <row r="9" ht="18.75" customHeight="1" spans="1:7">
      <c r="A9" s="56" t="s">
        <v>12</v>
      </c>
      <c r="B9" s="57"/>
      <c r="C9" s="58"/>
      <c r="D9" s="57"/>
      <c r="E9" s="58"/>
      <c r="F9" s="57"/>
      <c r="G9" s="58"/>
    </row>
    <row r="10" ht="18.75" customHeight="1" spans="1:7">
      <c r="A10" s="56" t="s">
        <v>13</v>
      </c>
      <c r="B10" s="57"/>
      <c r="C10" s="58"/>
      <c r="D10" s="57"/>
      <c r="E10" s="58"/>
      <c r="F10" s="57"/>
      <c r="G10" s="58"/>
    </row>
    <row r="11" ht="18.75" customHeight="1" spans="1:7">
      <c r="A11" s="56" t="s">
        <v>14</v>
      </c>
      <c r="B11" s="57"/>
      <c r="C11" s="58"/>
      <c r="D11" s="57"/>
      <c r="E11" s="58"/>
      <c r="F11" s="57"/>
      <c r="G11" s="58"/>
    </row>
    <row r="12" ht="18.75" customHeight="1" spans="1:7">
      <c r="A12" s="56" t="s">
        <v>15</v>
      </c>
      <c r="B12" s="57">
        <v>3.59</v>
      </c>
      <c r="C12" s="58"/>
      <c r="D12" s="57">
        <v>4</v>
      </c>
      <c r="E12" s="58"/>
      <c r="F12" s="57">
        <v>3.25</v>
      </c>
      <c r="G12" s="58"/>
    </row>
    <row r="13" s="37" customFormat="1" ht="18.75" customHeight="1" spans="1:7">
      <c r="A13" s="56" t="s">
        <v>16</v>
      </c>
      <c r="B13" s="57">
        <f>SUM(B14:C16)</f>
        <v>0</v>
      </c>
      <c r="C13" s="58"/>
      <c r="D13" s="57">
        <f t="shared" ref="D13" si="4">SUM(D14:E16)</f>
        <v>0</v>
      </c>
      <c r="E13" s="58"/>
      <c r="F13" s="57">
        <f t="shared" ref="F13" si="5">SUM(F14:G16)</f>
        <v>0</v>
      </c>
      <c r="G13" s="58"/>
    </row>
    <row r="14" s="37" customFormat="1" ht="18.75" customHeight="1" spans="1:7">
      <c r="A14" s="59" t="s">
        <v>17</v>
      </c>
      <c r="B14" s="60"/>
      <c r="C14" s="61"/>
      <c r="D14" s="57"/>
      <c r="E14" s="58"/>
      <c r="F14" s="57"/>
      <c r="G14" s="58"/>
    </row>
    <row r="15" s="37" customFormat="1" ht="18.75" customHeight="1" spans="1:7">
      <c r="A15" s="59" t="s">
        <v>18</v>
      </c>
      <c r="B15" s="60"/>
      <c r="C15" s="61"/>
      <c r="D15" s="57"/>
      <c r="E15" s="58"/>
      <c r="F15" s="57"/>
      <c r="G15" s="58"/>
    </row>
    <row r="16" s="37" customFormat="1" ht="18.75" customHeight="1" spans="1:7">
      <c r="A16" s="56"/>
      <c r="B16" s="60"/>
      <c r="C16" s="61"/>
      <c r="D16" s="57"/>
      <c r="E16" s="58"/>
      <c r="F16" s="57"/>
      <c r="G16" s="58"/>
    </row>
    <row r="17" s="37" customFormat="1" ht="18.75" customHeight="1" spans="1:10">
      <c r="A17" s="56" t="s">
        <v>19</v>
      </c>
      <c r="B17" s="57">
        <f>SUM(B18:C34)</f>
        <v>70.53</v>
      </c>
      <c r="C17" s="58"/>
      <c r="D17" s="57">
        <f>SUM(D18:E34)</f>
        <v>53.12</v>
      </c>
      <c r="E17" s="58"/>
      <c r="F17" s="57">
        <f>SUM(F18:G34)</f>
        <v>74.07</v>
      </c>
      <c r="G17" s="58"/>
      <c r="H17" s="62"/>
      <c r="J17" s="62"/>
    </row>
    <row r="18" ht="18.75" customHeight="1" spans="1:7">
      <c r="A18" s="56" t="s">
        <v>20</v>
      </c>
      <c r="B18" s="63">
        <v>4.76</v>
      </c>
      <c r="C18" s="64"/>
      <c r="D18" s="63">
        <v>4.8</v>
      </c>
      <c r="E18" s="64"/>
      <c r="F18" s="57">
        <v>8.49</v>
      </c>
      <c r="G18" s="58"/>
    </row>
    <row r="19" ht="18.75" customHeight="1" spans="1:7">
      <c r="A19" s="56" t="s">
        <v>21</v>
      </c>
      <c r="B19" s="63">
        <v>1.96</v>
      </c>
      <c r="C19" s="64"/>
      <c r="D19" s="63">
        <v>1.6</v>
      </c>
      <c r="E19" s="64"/>
      <c r="F19" s="57"/>
      <c r="G19" s="58"/>
    </row>
    <row r="20" ht="18.75" customHeight="1" spans="1:7">
      <c r="A20" s="56" t="s">
        <v>22</v>
      </c>
      <c r="B20" s="63">
        <v>5.18</v>
      </c>
      <c r="C20" s="64"/>
      <c r="D20" s="63">
        <v>2.45</v>
      </c>
      <c r="E20" s="64"/>
      <c r="F20" s="57">
        <v>1.4</v>
      </c>
      <c r="G20" s="58"/>
    </row>
    <row r="21" ht="18.75" customHeight="1" spans="1:7">
      <c r="A21" s="56" t="s">
        <v>23</v>
      </c>
      <c r="B21" s="63">
        <v>1</v>
      </c>
      <c r="C21" s="64"/>
      <c r="D21" s="63">
        <v>1</v>
      </c>
      <c r="E21" s="64"/>
      <c r="F21" s="57">
        <v>0.21</v>
      </c>
      <c r="G21" s="58"/>
    </row>
    <row r="22" ht="18.75" customHeight="1" spans="1:7">
      <c r="A22" s="56" t="s">
        <v>24</v>
      </c>
      <c r="B22" s="63">
        <v>3.59</v>
      </c>
      <c r="C22" s="64"/>
      <c r="D22" s="63">
        <v>4</v>
      </c>
      <c r="E22" s="64"/>
      <c r="F22" s="57">
        <v>2.37</v>
      </c>
      <c r="G22" s="58"/>
    </row>
    <row r="23" ht="18.75" customHeight="1" spans="1:7">
      <c r="A23" s="56" t="s">
        <v>25</v>
      </c>
      <c r="B23" s="63">
        <v>13.77</v>
      </c>
      <c r="C23" s="64"/>
      <c r="D23" s="63">
        <v>3</v>
      </c>
      <c r="E23" s="64"/>
      <c r="F23" s="57">
        <v>15.25</v>
      </c>
      <c r="G23" s="58"/>
    </row>
    <row r="24" ht="18.75" customHeight="1" spans="1:7">
      <c r="A24" s="56" t="s">
        <v>26</v>
      </c>
      <c r="B24" s="63"/>
      <c r="C24" s="64"/>
      <c r="D24" s="63"/>
      <c r="E24" s="64"/>
      <c r="F24" s="57"/>
      <c r="G24" s="58"/>
    </row>
    <row r="25" ht="18.75" customHeight="1" spans="1:7">
      <c r="A25" s="56" t="s">
        <v>27</v>
      </c>
      <c r="B25" s="63">
        <v>1.99</v>
      </c>
      <c r="C25" s="64"/>
      <c r="D25" s="63">
        <v>1</v>
      </c>
      <c r="E25" s="64"/>
      <c r="F25" s="57">
        <v>11.57</v>
      </c>
      <c r="G25" s="58"/>
    </row>
    <row r="26" ht="18.75" customHeight="1" spans="1:7">
      <c r="A26" s="56" t="s">
        <v>28</v>
      </c>
      <c r="B26" s="63">
        <v>1.9</v>
      </c>
      <c r="C26" s="64"/>
      <c r="D26" s="63">
        <v>2</v>
      </c>
      <c r="E26" s="64"/>
      <c r="F26" s="57"/>
      <c r="G26" s="58"/>
    </row>
    <row r="27" ht="18.75" customHeight="1" spans="1:7">
      <c r="A27" s="56" t="s">
        <v>29</v>
      </c>
      <c r="B27" s="63">
        <v>10.18</v>
      </c>
      <c r="C27" s="64"/>
      <c r="D27" s="63"/>
      <c r="E27" s="64"/>
      <c r="F27" s="57">
        <v>5.11</v>
      </c>
      <c r="G27" s="58"/>
    </row>
    <row r="28" ht="18.75" customHeight="1" spans="1:7">
      <c r="A28" s="56" t="s">
        <v>30</v>
      </c>
      <c r="B28" s="63">
        <v>2.79</v>
      </c>
      <c r="C28" s="64"/>
      <c r="D28" s="63"/>
      <c r="E28" s="64"/>
      <c r="F28" s="57">
        <v>2.35</v>
      </c>
      <c r="G28" s="58"/>
    </row>
    <row r="29" ht="18.75" customHeight="1" spans="1:7">
      <c r="A29" s="56" t="s">
        <v>31</v>
      </c>
      <c r="B29" s="63">
        <v>8.43</v>
      </c>
      <c r="C29" s="64"/>
      <c r="D29" s="63">
        <v>0.15</v>
      </c>
      <c r="E29" s="64"/>
      <c r="F29" s="57">
        <v>7.25</v>
      </c>
      <c r="G29" s="58"/>
    </row>
    <row r="30" ht="18.75" customHeight="1" spans="1:7">
      <c r="A30" s="56" t="s">
        <v>32</v>
      </c>
      <c r="B30" s="63">
        <v>0.5</v>
      </c>
      <c r="C30" s="64"/>
      <c r="D30" s="63">
        <v>2.65</v>
      </c>
      <c r="E30" s="64"/>
      <c r="F30" s="57"/>
      <c r="G30" s="58"/>
    </row>
    <row r="31" ht="18.75" customHeight="1" spans="1:7">
      <c r="A31" s="56" t="s">
        <v>33</v>
      </c>
      <c r="B31" s="63">
        <v>1.24</v>
      </c>
      <c r="C31" s="64"/>
      <c r="D31" s="63">
        <v>1.5</v>
      </c>
      <c r="E31" s="64"/>
      <c r="F31" s="57"/>
      <c r="G31" s="58"/>
    </row>
    <row r="32" ht="18.75" customHeight="1" spans="1:7">
      <c r="A32" s="56" t="s">
        <v>34</v>
      </c>
      <c r="B32" s="63">
        <v>10.94</v>
      </c>
      <c r="C32" s="64"/>
      <c r="D32" s="63"/>
      <c r="E32" s="64">
        <v>10.2</v>
      </c>
      <c r="F32" s="57"/>
      <c r="G32" s="58">
        <v>11.8</v>
      </c>
    </row>
    <row r="33" ht="18.75" customHeight="1" spans="1:7">
      <c r="A33" s="56" t="s">
        <v>35</v>
      </c>
      <c r="B33" s="63"/>
      <c r="C33" s="64"/>
      <c r="D33" s="63"/>
      <c r="E33" s="64">
        <v>2</v>
      </c>
      <c r="F33" s="57"/>
      <c r="G33" s="58">
        <v>1.08</v>
      </c>
    </row>
    <row r="34" ht="18.75" customHeight="1" spans="1:13">
      <c r="A34" s="56" t="s">
        <v>36</v>
      </c>
      <c r="B34" s="63">
        <v>2.3</v>
      </c>
      <c r="C34" s="64"/>
      <c r="D34" s="63">
        <v>16.77</v>
      </c>
      <c r="E34" s="64"/>
      <c r="F34" s="57">
        <v>7.19</v>
      </c>
      <c r="G34" s="58"/>
      <c r="L34" s="38">
        <v>39.95</v>
      </c>
      <c r="M34" s="38" t="e">
        <f>L34-#REF!</f>
        <v>#REF!</v>
      </c>
    </row>
    <row r="35" s="36" customFormat="1" ht="18.75" customHeight="1" spans="1:7">
      <c r="A35" s="65" t="s">
        <v>37</v>
      </c>
      <c r="B35" s="66"/>
      <c r="C35" s="66"/>
      <c r="D35" s="67"/>
      <c r="E35" s="67"/>
      <c r="F35" s="67"/>
      <c r="G35" s="67"/>
    </row>
    <row r="36" s="36" customFormat="1" ht="18.75" customHeight="1" spans="1:7">
      <c r="A36" s="56" t="s">
        <v>38</v>
      </c>
      <c r="B36" s="60" t="s">
        <v>39</v>
      </c>
      <c r="C36" s="61"/>
      <c r="D36" s="60" t="s">
        <v>39</v>
      </c>
      <c r="E36" s="61"/>
      <c r="F36" s="68">
        <v>763.96</v>
      </c>
      <c r="G36" s="69"/>
    </row>
    <row r="37" s="36" customFormat="1" ht="18.75" customHeight="1" spans="1:7">
      <c r="A37" s="70"/>
      <c r="B37" s="71"/>
      <c r="C37" s="71"/>
      <c r="D37" s="72"/>
      <c r="E37" s="72"/>
      <c r="F37" s="73"/>
      <c r="G37" s="73"/>
    </row>
    <row r="38" ht="31.5" customHeight="1" spans="1:7">
      <c r="A38" s="74" t="s">
        <v>40</v>
      </c>
      <c r="B38" s="75" t="s">
        <v>41</v>
      </c>
      <c r="C38" s="76" t="s">
        <v>42</v>
      </c>
      <c r="D38" s="76" t="s">
        <v>43</v>
      </c>
      <c r="E38" s="76" t="s">
        <v>44</v>
      </c>
      <c r="F38" s="76" t="s">
        <v>45</v>
      </c>
      <c r="G38" s="76" t="s">
        <v>46</v>
      </c>
    </row>
    <row r="39" ht="23.25" customHeight="1" spans="1:7">
      <c r="A39" s="77"/>
      <c r="B39" s="78"/>
      <c r="C39" s="78"/>
      <c r="D39" s="78"/>
      <c r="E39" s="78"/>
      <c r="F39" s="78"/>
      <c r="G39" s="78"/>
    </row>
    <row r="40" ht="45" customHeight="1" spans="1:7">
      <c r="A40" s="53" t="s">
        <v>47</v>
      </c>
      <c r="B40" s="79" t="s">
        <v>48</v>
      </c>
      <c r="C40" s="80"/>
      <c r="D40" s="80"/>
      <c r="E40" s="80"/>
      <c r="F40" s="80"/>
      <c r="G40" s="81"/>
    </row>
    <row r="41" ht="33" customHeight="1" spans="1:7">
      <c r="A41" s="82" t="s">
        <v>49</v>
      </c>
      <c r="B41" s="82"/>
      <c r="C41" s="82"/>
      <c r="D41" s="82"/>
      <c r="E41" s="82"/>
      <c r="F41" s="82"/>
      <c r="G41" s="82"/>
    </row>
    <row r="42" spans="1:7">
      <c r="A42" s="83" t="s">
        <v>50</v>
      </c>
      <c r="B42" s="83"/>
      <c r="C42" s="83"/>
      <c r="D42" s="83"/>
      <c r="E42" s="83"/>
      <c r="F42" s="83"/>
      <c r="G42" s="83"/>
    </row>
  </sheetData>
  <mergeCells count="99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B31:C31"/>
    <mergeCell ref="D31:E31"/>
    <mergeCell ref="B32:C32"/>
    <mergeCell ref="D32:E32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="115" zoomScaleNormal="85" topLeftCell="A34" workbookViewId="0">
      <selection activeCell="A43" sqref="A43:K43"/>
    </sheetView>
  </sheetViews>
  <sheetFormatPr defaultColWidth="9" defaultRowHeight="15.75"/>
  <cols>
    <col min="1" max="4" width="9" style="1"/>
    <col min="5" max="6" width="4" style="1" customWidth="1"/>
    <col min="7" max="9" width="9" style="1"/>
    <col min="10" max="11" width="9.375" style="1" customWidth="1"/>
    <col min="12" max="16384" width="9" style="1"/>
  </cols>
  <sheetData>
    <row r="1" spans="1:1">
      <c r="A1" s="1" t="s">
        <v>51</v>
      </c>
    </row>
    <row r="2" ht="29.25" customHeight="1" spans="1:11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53</v>
      </c>
      <c r="B3" s="4" t="s">
        <v>54</v>
      </c>
      <c r="C3" s="5"/>
      <c r="D3" s="5"/>
      <c r="E3" s="5"/>
      <c r="F3" s="5"/>
      <c r="G3" s="5"/>
      <c r="H3" s="5"/>
      <c r="I3" s="5"/>
      <c r="J3" s="5"/>
      <c r="K3" s="21"/>
    </row>
    <row r="4" ht="26.25" customHeight="1" spans="1:11">
      <c r="A4" s="6" t="s">
        <v>55</v>
      </c>
      <c r="B4" s="3"/>
      <c r="C4" s="3"/>
      <c r="D4" s="6" t="s">
        <v>56</v>
      </c>
      <c r="E4" s="3" t="s">
        <v>57</v>
      </c>
      <c r="F4" s="3"/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</row>
    <row r="5" ht="26.25" customHeight="1" spans="1:11">
      <c r="A5" s="7"/>
      <c r="B5" s="3" t="s">
        <v>63</v>
      </c>
      <c r="C5" s="3"/>
      <c r="D5" s="3">
        <v>38.13</v>
      </c>
      <c r="E5" s="3">
        <v>302.62</v>
      </c>
      <c r="F5" s="3"/>
      <c r="G5" s="3">
        <v>1104.71</v>
      </c>
      <c r="H5" s="3">
        <v>1092.17</v>
      </c>
      <c r="I5" s="3">
        <v>10</v>
      </c>
      <c r="J5" s="29">
        <f>H5/G5</f>
        <v>0.988648604611165</v>
      </c>
      <c r="K5" s="30">
        <v>9.86</v>
      </c>
    </row>
    <row r="6" ht="26.25" customHeight="1" spans="1:11">
      <c r="A6" s="7"/>
      <c r="B6" s="8" t="s">
        <v>64</v>
      </c>
      <c r="C6" s="9"/>
      <c r="D6" s="9"/>
      <c r="E6" s="9"/>
      <c r="F6" s="9"/>
      <c r="G6" s="9"/>
      <c r="H6" s="8" t="s">
        <v>65</v>
      </c>
      <c r="I6" s="9"/>
      <c r="J6" s="9"/>
      <c r="K6" s="9"/>
    </row>
    <row r="7" ht="26.25" customHeight="1" spans="1:11">
      <c r="A7" s="7"/>
      <c r="B7" s="9" t="s">
        <v>66</v>
      </c>
      <c r="C7" s="9"/>
      <c r="D7" s="9"/>
      <c r="E7" s="9"/>
      <c r="F7" s="9"/>
      <c r="G7" s="9"/>
      <c r="H7" s="8" t="s">
        <v>67</v>
      </c>
      <c r="I7" s="9"/>
      <c r="J7" s="9"/>
      <c r="K7" s="9"/>
    </row>
    <row r="8" ht="26.25" customHeight="1" spans="1:11">
      <c r="A8" s="7"/>
      <c r="B8" s="10" t="s">
        <v>68</v>
      </c>
      <c r="C8" s="11"/>
      <c r="D8" s="11"/>
      <c r="E8" s="11"/>
      <c r="F8" s="11"/>
      <c r="G8" s="12"/>
      <c r="H8" s="10" t="s">
        <v>69</v>
      </c>
      <c r="I8" s="11"/>
      <c r="J8" s="11"/>
      <c r="K8" s="12"/>
    </row>
    <row r="9" ht="26.25" customHeight="1" spans="1:11">
      <c r="A9" s="7"/>
      <c r="B9" s="9" t="s">
        <v>70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71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72</v>
      </c>
      <c r="B11" s="3" t="s">
        <v>73</v>
      </c>
      <c r="C11" s="3"/>
      <c r="D11" s="3"/>
      <c r="E11" s="3"/>
      <c r="F11" s="3"/>
      <c r="G11" s="3"/>
      <c r="H11" s="3" t="s">
        <v>74</v>
      </c>
      <c r="I11" s="3"/>
      <c r="J11" s="3"/>
      <c r="K11" s="3"/>
    </row>
    <row r="12" ht="90" customHeight="1" spans="1:11">
      <c r="A12" s="3"/>
      <c r="B12" s="17" t="s">
        <v>75</v>
      </c>
      <c r="C12" s="17"/>
      <c r="D12" s="17"/>
      <c r="E12" s="17"/>
      <c r="F12" s="17"/>
      <c r="G12" s="17"/>
      <c r="H12" s="9" t="s">
        <v>76</v>
      </c>
      <c r="I12" s="9"/>
      <c r="J12" s="9"/>
      <c r="K12" s="9"/>
    </row>
    <row r="13" ht="41.25" customHeight="1" spans="1:11">
      <c r="A13" s="6" t="s">
        <v>77</v>
      </c>
      <c r="B13" s="3" t="s">
        <v>78</v>
      </c>
      <c r="C13" s="3" t="s">
        <v>79</v>
      </c>
      <c r="D13" s="3" t="s">
        <v>80</v>
      </c>
      <c r="E13" s="3"/>
      <c r="F13" s="3" t="s">
        <v>81</v>
      </c>
      <c r="G13" s="3"/>
      <c r="H13" s="3" t="s">
        <v>82</v>
      </c>
      <c r="I13" s="3" t="s">
        <v>60</v>
      </c>
      <c r="J13" s="3" t="s">
        <v>62</v>
      </c>
      <c r="K13" s="3" t="s">
        <v>83</v>
      </c>
    </row>
    <row r="14" ht="26.25" customHeight="1" spans="1:11">
      <c r="A14" s="7"/>
      <c r="B14" s="6" t="s">
        <v>84</v>
      </c>
      <c r="C14" s="3" t="s">
        <v>85</v>
      </c>
      <c r="D14" s="18" t="s">
        <v>86</v>
      </c>
      <c r="E14" s="19"/>
      <c r="F14" s="20" t="s">
        <v>87</v>
      </c>
      <c r="G14" s="21"/>
      <c r="H14" s="3">
        <v>18</v>
      </c>
      <c r="I14" s="6">
        <v>15</v>
      </c>
      <c r="J14" s="6">
        <v>15</v>
      </c>
      <c r="K14" s="31"/>
    </row>
    <row r="15" ht="26.25" customHeight="1" spans="1:11">
      <c r="A15" s="7"/>
      <c r="B15" s="7"/>
      <c r="C15" s="3"/>
      <c r="D15" s="22" t="s">
        <v>88</v>
      </c>
      <c r="E15" s="17"/>
      <c r="F15" s="3" t="s">
        <v>89</v>
      </c>
      <c r="G15" s="3"/>
      <c r="H15" s="3">
        <v>8</v>
      </c>
      <c r="I15" s="7"/>
      <c r="J15" s="7"/>
      <c r="K15" s="32"/>
    </row>
    <row r="16" ht="26.25" customHeight="1" spans="1:11">
      <c r="A16" s="7"/>
      <c r="B16" s="7"/>
      <c r="C16" s="3"/>
      <c r="D16" s="22" t="s">
        <v>90</v>
      </c>
      <c r="E16" s="17"/>
      <c r="F16" s="3" t="s">
        <v>91</v>
      </c>
      <c r="G16" s="3"/>
      <c r="H16" s="3">
        <v>22</v>
      </c>
      <c r="I16" s="7"/>
      <c r="J16" s="7"/>
      <c r="K16" s="32"/>
    </row>
    <row r="17" ht="26.25" customHeight="1" spans="1:11">
      <c r="A17" s="7"/>
      <c r="B17" s="7"/>
      <c r="C17" s="3"/>
      <c r="D17" s="22" t="s">
        <v>92</v>
      </c>
      <c r="E17" s="17"/>
      <c r="F17" s="3" t="s">
        <v>93</v>
      </c>
      <c r="G17" s="3"/>
      <c r="H17" s="3" t="s">
        <v>94</v>
      </c>
      <c r="I17" s="7"/>
      <c r="J17" s="7"/>
      <c r="K17" s="32"/>
    </row>
    <row r="18" ht="26.25" customHeight="1" spans="1:11">
      <c r="A18" s="7"/>
      <c r="B18" s="7"/>
      <c r="C18" s="3"/>
      <c r="D18" s="22" t="s">
        <v>95</v>
      </c>
      <c r="E18" s="17"/>
      <c r="F18" s="3" t="s">
        <v>96</v>
      </c>
      <c r="G18" s="3"/>
      <c r="H18" s="3" t="s">
        <v>96</v>
      </c>
      <c r="I18" s="7"/>
      <c r="J18" s="7"/>
      <c r="K18" s="32"/>
    </row>
    <row r="19" ht="26.25" customHeight="1" spans="1:11">
      <c r="A19" s="7"/>
      <c r="B19" s="7"/>
      <c r="C19" s="3"/>
      <c r="D19" s="22" t="s">
        <v>97</v>
      </c>
      <c r="E19" s="17"/>
      <c r="F19" s="3" t="s">
        <v>98</v>
      </c>
      <c r="G19" s="3"/>
      <c r="H19" s="3" t="s">
        <v>99</v>
      </c>
      <c r="I19" s="7"/>
      <c r="J19" s="7"/>
      <c r="K19" s="32"/>
    </row>
    <row r="20" ht="26.25" customHeight="1" spans="1:11">
      <c r="A20" s="7"/>
      <c r="B20" s="7"/>
      <c r="C20" s="3"/>
      <c r="D20" s="22" t="s">
        <v>100</v>
      </c>
      <c r="E20" s="17"/>
      <c r="F20" s="3" t="s">
        <v>101</v>
      </c>
      <c r="G20" s="3"/>
      <c r="H20" s="3" t="s">
        <v>101</v>
      </c>
      <c r="I20" s="7"/>
      <c r="J20" s="7"/>
      <c r="K20" s="32"/>
    </row>
    <row r="21" ht="26.25" customHeight="1" spans="1:11">
      <c r="A21" s="7"/>
      <c r="B21" s="7"/>
      <c r="C21" s="3"/>
      <c r="D21" s="22" t="s">
        <v>102</v>
      </c>
      <c r="E21" s="17"/>
      <c r="F21" s="3" t="s">
        <v>103</v>
      </c>
      <c r="G21" s="3"/>
      <c r="H21" s="3" t="s">
        <v>103</v>
      </c>
      <c r="I21" s="7"/>
      <c r="J21" s="7"/>
      <c r="K21" s="32"/>
    </row>
    <row r="22" ht="26.25" customHeight="1" spans="1:11">
      <c r="A22" s="7"/>
      <c r="B22" s="7"/>
      <c r="C22" s="3"/>
      <c r="D22" s="22" t="s">
        <v>104</v>
      </c>
      <c r="E22" s="17"/>
      <c r="F22" s="3" t="s">
        <v>105</v>
      </c>
      <c r="G22" s="3"/>
      <c r="H22" s="3" t="s">
        <v>106</v>
      </c>
      <c r="I22" s="7"/>
      <c r="J22" s="7"/>
      <c r="K22" s="32"/>
    </row>
    <row r="23" ht="26.25" customHeight="1" spans="1:11">
      <c r="A23" s="7"/>
      <c r="B23" s="7"/>
      <c r="C23" s="3"/>
      <c r="D23" s="22" t="s">
        <v>107</v>
      </c>
      <c r="E23" s="17"/>
      <c r="F23" s="3" t="s">
        <v>108</v>
      </c>
      <c r="G23" s="3"/>
      <c r="H23" s="3" t="s">
        <v>108</v>
      </c>
      <c r="I23" s="7"/>
      <c r="J23" s="7"/>
      <c r="K23" s="32"/>
    </row>
    <row r="24" ht="26.25" customHeight="1" spans="1:11">
      <c r="A24" s="7"/>
      <c r="B24" s="7"/>
      <c r="C24" s="3"/>
      <c r="D24" s="22" t="s">
        <v>109</v>
      </c>
      <c r="E24" s="17"/>
      <c r="F24" s="3" t="s">
        <v>110</v>
      </c>
      <c r="G24" s="3"/>
      <c r="H24" s="3" t="s">
        <v>110</v>
      </c>
      <c r="I24" s="7"/>
      <c r="J24" s="7"/>
      <c r="K24" s="32"/>
    </row>
    <row r="25" ht="26.25" customHeight="1" spans="1:11">
      <c r="A25" s="7"/>
      <c r="B25" s="7"/>
      <c r="C25" s="3"/>
      <c r="D25" s="22" t="s">
        <v>111</v>
      </c>
      <c r="E25" s="17"/>
      <c r="F25" s="3" t="s">
        <v>112</v>
      </c>
      <c r="G25" s="3"/>
      <c r="H25" s="23" t="s">
        <v>113</v>
      </c>
      <c r="I25" s="7"/>
      <c r="J25" s="7"/>
      <c r="K25" s="32"/>
    </row>
    <row r="26" ht="26.25" customHeight="1" spans="1:11">
      <c r="A26" s="7"/>
      <c r="B26" s="7"/>
      <c r="C26" s="3"/>
      <c r="D26" s="22" t="s">
        <v>114</v>
      </c>
      <c r="E26" s="17"/>
      <c r="F26" s="3" t="s">
        <v>91</v>
      </c>
      <c r="G26" s="3"/>
      <c r="H26" s="3">
        <v>21</v>
      </c>
      <c r="I26" s="13"/>
      <c r="J26" s="13"/>
      <c r="K26" s="33"/>
    </row>
    <row r="27" ht="26.25" customHeight="1" spans="1:11">
      <c r="A27" s="7"/>
      <c r="B27" s="7"/>
      <c r="C27" s="3" t="s">
        <v>115</v>
      </c>
      <c r="D27" s="22" t="s">
        <v>116</v>
      </c>
      <c r="E27" s="17"/>
      <c r="F27" s="24">
        <v>0.4</v>
      </c>
      <c r="G27" s="3"/>
      <c r="H27" s="24">
        <v>0.44</v>
      </c>
      <c r="I27" s="6">
        <v>15</v>
      </c>
      <c r="J27" s="6">
        <v>14</v>
      </c>
      <c r="K27" s="31"/>
    </row>
    <row r="28" ht="26.25" customHeight="1" spans="1:11">
      <c r="A28" s="7"/>
      <c r="B28" s="7"/>
      <c r="C28" s="3"/>
      <c r="D28" s="22" t="s">
        <v>117</v>
      </c>
      <c r="E28" s="17"/>
      <c r="F28" s="24">
        <v>0.5</v>
      </c>
      <c r="G28" s="3"/>
      <c r="H28" s="24">
        <v>0.5</v>
      </c>
      <c r="I28" s="7"/>
      <c r="J28" s="7"/>
      <c r="K28" s="32"/>
    </row>
    <row r="29" ht="26.25" customHeight="1" spans="1:11">
      <c r="A29" s="7"/>
      <c r="B29" s="7"/>
      <c r="C29" s="3"/>
      <c r="D29" s="22" t="s">
        <v>118</v>
      </c>
      <c r="E29" s="17"/>
      <c r="F29" s="24">
        <v>0.95</v>
      </c>
      <c r="G29" s="3"/>
      <c r="H29" s="24">
        <v>0.94</v>
      </c>
      <c r="I29" s="7"/>
      <c r="J29" s="7"/>
      <c r="K29" s="32"/>
    </row>
    <row r="30" ht="26.25" customHeight="1" spans="1:11">
      <c r="A30" s="7"/>
      <c r="B30" s="7"/>
      <c r="C30" s="3"/>
      <c r="D30" s="22" t="s">
        <v>119</v>
      </c>
      <c r="E30" s="17"/>
      <c r="F30" s="24">
        <v>1</v>
      </c>
      <c r="G30" s="3"/>
      <c r="H30" s="24">
        <v>1</v>
      </c>
      <c r="I30" s="7"/>
      <c r="J30" s="7"/>
      <c r="K30" s="32"/>
    </row>
    <row r="31" ht="26.25" customHeight="1" spans="1:11">
      <c r="A31" s="7"/>
      <c r="B31" s="7"/>
      <c r="C31" s="3"/>
      <c r="D31" s="22" t="s">
        <v>120</v>
      </c>
      <c r="E31" s="17"/>
      <c r="F31" s="24">
        <v>1</v>
      </c>
      <c r="G31" s="3"/>
      <c r="H31" s="24">
        <v>1</v>
      </c>
      <c r="I31" s="7"/>
      <c r="J31" s="7"/>
      <c r="K31" s="32"/>
    </row>
    <row r="32" ht="26.25" customHeight="1" spans="1:11">
      <c r="A32" s="7"/>
      <c r="B32" s="7"/>
      <c r="C32" s="3"/>
      <c r="D32" s="22" t="s">
        <v>121</v>
      </c>
      <c r="E32" s="17"/>
      <c r="F32" s="24">
        <v>1</v>
      </c>
      <c r="G32" s="3"/>
      <c r="H32" s="24">
        <v>1</v>
      </c>
      <c r="I32" s="13"/>
      <c r="J32" s="13"/>
      <c r="K32" s="33"/>
    </row>
    <row r="33" ht="26.25" customHeight="1" spans="1:11">
      <c r="A33" s="7"/>
      <c r="B33" s="7"/>
      <c r="C33" s="6" t="s">
        <v>122</v>
      </c>
      <c r="D33" s="25" t="s">
        <v>123</v>
      </c>
      <c r="E33" s="17"/>
      <c r="F33" s="24" t="s">
        <v>124</v>
      </c>
      <c r="G33" s="3"/>
      <c r="H33" s="24" t="s">
        <v>124</v>
      </c>
      <c r="I33" s="6">
        <v>10</v>
      </c>
      <c r="J33" s="6">
        <v>9</v>
      </c>
      <c r="K33" s="6"/>
    </row>
    <row r="34" ht="63" customHeight="1" spans="1:11">
      <c r="A34" s="7"/>
      <c r="B34" s="7"/>
      <c r="C34" s="13"/>
      <c r="D34" s="22" t="s">
        <v>125</v>
      </c>
      <c r="E34" s="17"/>
      <c r="F34" s="24">
        <v>1</v>
      </c>
      <c r="G34" s="3"/>
      <c r="H34" s="24">
        <v>0.93</v>
      </c>
      <c r="I34" s="13"/>
      <c r="J34" s="13"/>
      <c r="K34" s="13"/>
    </row>
    <row r="35" ht="26.25" customHeight="1" spans="1:11">
      <c r="A35" s="7"/>
      <c r="B35" s="7"/>
      <c r="C35" s="3" t="s">
        <v>126</v>
      </c>
      <c r="D35" s="22" t="s">
        <v>127</v>
      </c>
      <c r="E35" s="17"/>
      <c r="F35" s="24">
        <v>1</v>
      </c>
      <c r="G35" s="3"/>
      <c r="H35" s="24">
        <v>1</v>
      </c>
      <c r="I35" s="6">
        <v>10</v>
      </c>
      <c r="J35" s="6">
        <v>6</v>
      </c>
      <c r="K35" s="34" t="s">
        <v>128</v>
      </c>
    </row>
    <row r="36" ht="26.25" customHeight="1" spans="1:11">
      <c r="A36" s="7"/>
      <c r="B36" s="7"/>
      <c r="C36" s="3"/>
      <c r="D36" s="17" t="s">
        <v>129</v>
      </c>
      <c r="E36" s="17"/>
      <c r="F36" s="3">
        <v>170.12</v>
      </c>
      <c r="G36" s="3"/>
      <c r="H36" s="3">
        <v>285.65</v>
      </c>
      <c r="I36" s="7"/>
      <c r="J36" s="7"/>
      <c r="K36" s="32"/>
    </row>
    <row r="37" ht="26.25" customHeight="1" spans="1:11">
      <c r="A37" s="7"/>
      <c r="B37" s="13"/>
      <c r="C37" s="3"/>
      <c r="D37" s="22" t="s">
        <v>130</v>
      </c>
      <c r="E37" s="17"/>
      <c r="F37" s="3" t="s">
        <v>131</v>
      </c>
      <c r="G37" s="3"/>
      <c r="H37" s="3" t="s">
        <v>132</v>
      </c>
      <c r="I37" s="13"/>
      <c r="J37" s="13"/>
      <c r="K37" s="33"/>
    </row>
    <row r="38" ht="26.25" customHeight="1" spans="1:11">
      <c r="A38" s="7"/>
      <c r="B38" s="6" t="s">
        <v>133</v>
      </c>
      <c r="C38" s="3" t="s">
        <v>134</v>
      </c>
      <c r="D38" s="22" t="s">
        <v>92</v>
      </c>
      <c r="E38" s="17"/>
      <c r="F38" s="3" t="s">
        <v>93</v>
      </c>
      <c r="G38" s="3"/>
      <c r="H38" s="3" t="s">
        <v>94</v>
      </c>
      <c r="I38" s="3">
        <v>10</v>
      </c>
      <c r="J38" s="3">
        <v>10</v>
      </c>
      <c r="K38" s="9"/>
    </row>
    <row r="39" ht="26.25" customHeight="1" spans="1:11">
      <c r="A39" s="7"/>
      <c r="B39" s="7"/>
      <c r="C39" s="6" t="s">
        <v>135</v>
      </c>
      <c r="D39" s="18" t="s">
        <v>136</v>
      </c>
      <c r="E39" s="19"/>
      <c r="F39" s="4" t="s">
        <v>137</v>
      </c>
      <c r="G39" s="21"/>
      <c r="H39" s="26" t="s">
        <v>137</v>
      </c>
      <c r="I39" s="3">
        <v>10</v>
      </c>
      <c r="J39" s="3">
        <v>10</v>
      </c>
      <c r="K39" s="17"/>
    </row>
    <row r="40" ht="26.25" customHeight="1" spans="1:11">
      <c r="A40" s="7"/>
      <c r="B40" s="13"/>
      <c r="C40" s="3" t="s">
        <v>138</v>
      </c>
      <c r="D40" s="18" t="s">
        <v>139</v>
      </c>
      <c r="E40" s="19"/>
      <c r="F40" s="4" t="s">
        <v>140</v>
      </c>
      <c r="G40" s="21"/>
      <c r="H40" s="18" t="s">
        <v>140</v>
      </c>
      <c r="I40" s="3">
        <v>10</v>
      </c>
      <c r="J40" s="3">
        <v>10</v>
      </c>
      <c r="K40" s="9"/>
    </row>
    <row r="41" ht="33" customHeight="1" spans="1:11">
      <c r="A41" s="7"/>
      <c r="B41" s="6" t="s">
        <v>141</v>
      </c>
      <c r="C41" s="3" t="s">
        <v>142</v>
      </c>
      <c r="D41" s="22" t="s">
        <v>143</v>
      </c>
      <c r="E41" s="17"/>
      <c r="F41" s="3" t="s">
        <v>144</v>
      </c>
      <c r="G41" s="3"/>
      <c r="H41" s="24">
        <v>0.96</v>
      </c>
      <c r="I41" s="3">
        <v>10</v>
      </c>
      <c r="J41" s="3">
        <v>10</v>
      </c>
      <c r="K41" s="9"/>
    </row>
    <row r="42" ht="26.25" customHeight="1" spans="1:11">
      <c r="A42" s="3" t="s">
        <v>145</v>
      </c>
      <c r="B42" s="3"/>
      <c r="C42" s="3"/>
      <c r="D42" s="3"/>
      <c r="E42" s="3"/>
      <c r="F42" s="3"/>
      <c r="G42" s="3"/>
      <c r="H42" s="3"/>
      <c r="I42" s="3">
        <f>SUM(I14:I41)+I5</f>
        <v>100</v>
      </c>
      <c r="J42" s="35">
        <f>SUM(J14:J41)+K5</f>
        <v>93.86</v>
      </c>
      <c r="K42" s="9"/>
    </row>
    <row r="43" ht="21.75" customHeight="1" spans="1:11">
      <c r="A43" s="27" t="s">
        <v>146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</sheetData>
  <mergeCells count="101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2:H42"/>
    <mergeCell ref="A43:K43"/>
    <mergeCell ref="A4:A10"/>
    <mergeCell ref="A11:A12"/>
    <mergeCell ref="A13:A41"/>
    <mergeCell ref="B14:B37"/>
    <mergeCell ref="B38:B40"/>
    <mergeCell ref="C14:C26"/>
    <mergeCell ref="C27:C32"/>
    <mergeCell ref="C33:C34"/>
    <mergeCell ref="C35:C37"/>
    <mergeCell ref="I14:I26"/>
    <mergeCell ref="I27:I32"/>
    <mergeCell ref="I33:I34"/>
    <mergeCell ref="I35:I37"/>
    <mergeCell ref="J14:J26"/>
    <mergeCell ref="J27:J32"/>
    <mergeCell ref="J33:J34"/>
    <mergeCell ref="J35:J37"/>
    <mergeCell ref="K14:K26"/>
    <mergeCell ref="K27:K32"/>
    <mergeCell ref="K33:K34"/>
    <mergeCell ref="K35:K37"/>
  </mergeCells>
  <pageMargins left="0.25" right="0.25" top="0.75" bottom="0.75" header="0.3" footer="0.3"/>
  <pageSetup paperSize="9" orientation="portrait"/>
  <headerFooter/>
  <rowBreaks count="1" manualBreakCount="1">
    <brk id="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暖暖</cp:lastModifiedBy>
  <dcterms:created xsi:type="dcterms:W3CDTF">2021-06-01T09:05:00Z</dcterms:created>
  <cp:lastPrinted>2022-11-07T06:19:00Z</cp:lastPrinted>
  <dcterms:modified xsi:type="dcterms:W3CDTF">2022-12-09T04:50:39Z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F97FA8A1B6A042C4BB10429139E23B72</vt:lpwstr>
  </property>
</Properties>
</file>