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77" activeTab="1"/>
  </bookViews>
  <sheets>
    <sheet name="1-基础数据表" sheetId="14" r:id="rId1"/>
    <sheet name="2-整体支出绩效自评表" sheetId="21" r:id="rId2"/>
    <sheet name="3-垃圾厂生产运行经费项目支出绩效自评表" sheetId="22" r:id="rId3"/>
    <sheet name="4-设施维护费项目支出绩效自评表" sheetId="23" r:id="rId4"/>
  </sheets>
  <definedNames>
    <definedName name="_xlnm.Print_Area" localSheetId="0">'1-基础数据表'!$A$1:$G$38</definedName>
  </definedNames>
  <calcPr calcId="144525"/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3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Meimin</author>
  </authors>
  <commentList>
    <comment ref="G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全年预算=年初预算+预算调整+上年结转</t>
        </r>
      </text>
    </comment>
    <comment ref="J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执行率=全年执行数/全年预算</t>
        </r>
      </text>
    </comment>
    <comment ref="K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得分=执行率*10分</t>
        </r>
      </text>
    </comment>
    <comment ref="B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对应年初部门的整体绩效目标</t>
        </r>
      </text>
    </comment>
    <comment ref="H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对应预期目标描述实际完成情况</t>
        </r>
      </text>
    </comment>
    <comment ref="D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对应年初目标的三级指标</t>
        </r>
      </text>
    </comment>
    <comment ref="F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对应年初目标的指标值及单位</t>
        </r>
      </text>
    </comment>
    <comment ref="H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对应年度指标值填写明确的完成值</t>
        </r>
      </text>
    </comment>
  </commentList>
</comments>
</file>

<file path=xl/sharedStrings.xml><?xml version="1.0" encoding="utf-8"?>
<sst xmlns="http://schemas.openxmlformats.org/spreadsheetml/2006/main" count="385" uniqueCount="290">
  <si>
    <t>附件1</t>
  </si>
  <si>
    <r>
      <rPr>
        <sz val="18"/>
        <color indexed="8"/>
        <rFont val="方正小标宋_GBK"/>
        <charset val="134"/>
      </rPr>
      <t>部门整体支出绩效评价基础数据表</t>
    </r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</si>
  <si>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</si>
  <si>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</si>
  <si>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</si>
  <si>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</si>
  <si>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</si>
  <si>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indexed="8"/>
        <rFont val="Times New Roman"/>
        <charset val="134"/>
      </rPr>
      <t>2020</t>
    </r>
    <r>
      <rPr>
        <sz val="12"/>
        <color indexed="8"/>
        <rFont val="黑体"/>
        <charset val="134"/>
      </rPr>
      <t>年决算数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</si>
  <si>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黑体"/>
        <charset val="134"/>
      </rPr>
      <t>年预算数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</si>
  <si>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</si>
  <si>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</si>
  <si>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</si>
  <si>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</si>
  <si>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indexed="8"/>
        <rFont val="Times New Roman"/>
        <charset val="134"/>
      </rPr>
      <t xml:space="preserve">             </t>
    </r>
    <r>
      <rPr>
        <sz val="12"/>
        <color indexed="8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</si>
  <si>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</si>
  <si>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</si>
  <si>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</si>
  <si>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 1.业务工作专项</t>
  </si>
  <si>
    <t xml:space="preserve">  2.运行维护专项</t>
  </si>
  <si>
    <r>
      <rPr>
        <sz val="12"/>
        <color indexed="8"/>
        <rFont val="仿宋"/>
        <charset val="134"/>
      </rPr>
      <t>公用经费：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</si>
  <si>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办公费</t>
    </r>
  </si>
  <si>
    <r>
      <rPr>
        <sz val="12"/>
        <color indexed="8"/>
        <rFont val="Times New Roman"/>
        <charset val="134"/>
      </rPr>
      <t xml:space="preserve">   2.</t>
    </r>
    <r>
      <rPr>
        <sz val="12"/>
        <color indexed="8"/>
        <rFont val="仿宋"/>
        <charset val="134"/>
      </rPr>
      <t>差旅费</t>
    </r>
  </si>
  <si>
    <r>
      <rPr>
        <sz val="12"/>
        <color indexed="8"/>
        <rFont val="Times New Roman"/>
        <charset val="134"/>
      </rPr>
      <t xml:space="preserve">   3.</t>
    </r>
    <r>
      <rPr>
        <sz val="12"/>
        <color indexed="8"/>
        <rFont val="仿宋"/>
        <charset val="134"/>
      </rPr>
      <t>水电费</t>
    </r>
  </si>
  <si>
    <r>
      <rPr>
        <sz val="12"/>
        <color indexed="8"/>
        <rFont val="Times New Roman"/>
        <charset val="134"/>
      </rPr>
      <t xml:space="preserve">   4.</t>
    </r>
    <r>
      <rPr>
        <sz val="12"/>
        <color indexed="8"/>
        <rFont val="仿宋"/>
        <charset val="134"/>
      </rPr>
      <t>福利费</t>
    </r>
  </si>
  <si>
    <r>
      <rPr>
        <sz val="12"/>
        <color indexed="8"/>
        <rFont val="Times New Roman"/>
        <charset val="134"/>
      </rPr>
      <t xml:space="preserve">   5.</t>
    </r>
    <r>
      <rPr>
        <sz val="12"/>
        <color indexed="8"/>
        <rFont val="仿宋"/>
        <charset val="134"/>
      </rPr>
      <t>公务接待费</t>
    </r>
  </si>
  <si>
    <r>
      <rPr>
        <sz val="12"/>
        <color indexed="8"/>
        <rFont val="Times New Roman"/>
        <charset val="134"/>
      </rPr>
      <t xml:space="preserve">   6.</t>
    </r>
    <r>
      <rPr>
        <sz val="12"/>
        <color indexed="8"/>
        <rFont val="仿宋"/>
        <charset val="134"/>
      </rPr>
      <t>劳务费</t>
    </r>
  </si>
  <si>
    <r>
      <rPr>
        <sz val="12"/>
        <color indexed="8"/>
        <rFont val="Times New Roman"/>
        <charset val="134"/>
      </rPr>
      <t xml:space="preserve">   7.</t>
    </r>
    <r>
      <rPr>
        <sz val="12"/>
        <color indexed="8"/>
        <rFont val="仿宋"/>
        <charset val="134"/>
      </rPr>
      <t>专用材料费</t>
    </r>
  </si>
  <si>
    <r>
      <rPr>
        <sz val="12"/>
        <color indexed="8"/>
        <rFont val="Times New Roman"/>
        <charset val="134"/>
      </rPr>
      <t xml:space="preserve">   8.</t>
    </r>
    <r>
      <rPr>
        <sz val="12"/>
        <color indexed="8"/>
        <rFont val="仿宋"/>
        <charset val="134"/>
      </rPr>
      <t>维修（护）费</t>
    </r>
  </si>
  <si>
    <r>
      <rPr>
        <sz val="12"/>
        <color indexed="8"/>
        <rFont val="Times New Roman"/>
        <charset val="134"/>
      </rPr>
      <t xml:space="preserve">   9.</t>
    </r>
    <r>
      <rPr>
        <sz val="12"/>
        <color indexed="8"/>
        <rFont val="仿宋"/>
        <charset val="134"/>
      </rPr>
      <t>物业管理费</t>
    </r>
  </si>
  <si>
    <r>
      <rPr>
        <sz val="12"/>
        <color indexed="8"/>
        <rFont val="Times New Roman"/>
        <charset val="134"/>
      </rPr>
      <t xml:space="preserve">   10.</t>
    </r>
    <r>
      <rPr>
        <sz val="12"/>
        <color indexed="8"/>
        <rFont val="仿宋"/>
        <charset val="134"/>
      </rPr>
      <t>印刷费</t>
    </r>
  </si>
  <si>
    <r>
      <rPr>
        <sz val="12"/>
        <color indexed="8"/>
        <rFont val="Times New Roman"/>
        <charset val="134"/>
      </rPr>
      <t xml:space="preserve">   11.</t>
    </r>
    <r>
      <rPr>
        <sz val="12"/>
        <color indexed="8"/>
        <rFont val="仿宋"/>
        <charset val="134"/>
      </rPr>
      <t>邮电费</t>
    </r>
  </si>
  <si>
    <r>
      <rPr>
        <sz val="12"/>
        <color indexed="8"/>
        <rFont val="Times New Roman"/>
        <charset val="134"/>
      </rPr>
      <t xml:space="preserve">   12.</t>
    </r>
    <r>
      <rPr>
        <sz val="12"/>
        <color indexed="8"/>
        <rFont val="仿宋"/>
        <charset val="134"/>
      </rPr>
      <t>其他交通费</t>
    </r>
  </si>
  <si>
    <r>
      <rPr>
        <sz val="12"/>
        <color indexed="8"/>
        <rFont val="Times New Roman"/>
        <charset val="134"/>
      </rPr>
      <t xml:space="preserve">   13.</t>
    </r>
    <r>
      <rPr>
        <sz val="12"/>
        <color indexed="8"/>
        <rFont val="仿宋"/>
        <charset val="134"/>
      </rPr>
      <t>其他</t>
    </r>
  </si>
  <si>
    <r>
      <rPr>
        <sz val="12"/>
        <color indexed="8"/>
        <rFont val="仿宋"/>
        <charset val="134"/>
      </rPr>
      <t>政府采购金额</t>
    </r>
  </si>
  <si>
    <r>
      <rPr>
        <sz val="12"/>
        <color indexed="8"/>
        <rFont val="仿宋"/>
        <charset val="134"/>
      </rPr>
      <t>部门整体支出预算调整</t>
    </r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</si>
  <si>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</si>
  <si>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2021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</si>
  <si>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</si>
  <si>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</si>
  <si>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</si>
  <si>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</si>
  <si>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</si>
  <si>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</si>
  <si>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</si>
  <si>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r>
      <rPr>
        <sz val="12"/>
        <color indexed="8"/>
        <rFont val="仿宋"/>
        <charset val="134"/>
      </rPr>
      <t>厉行节约保障措施</t>
    </r>
  </si>
  <si>
    <t>加大学习贯彻力度，努力营造良好氛围；加强领导，强化责任；量化经费缩减指标；健全完善制度，构建长效机制；畅通监督渠道，接受群众监督。</t>
  </si>
  <si>
    <t>说明：“项目支出”需要填报基本支出以外的所有项目支出情况，“公用经费”填报基 本支出中的一般商品和服务支出。</t>
  </si>
  <si>
    <t>填表人：郭颖             填报日期：2022-11-10              联系电话：0736-6661007</t>
  </si>
  <si>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2</t>
    </r>
  </si>
  <si>
    <r>
      <rPr>
        <sz val="18"/>
        <rFont val="Times New Roman"/>
        <charset val="134"/>
      </rPr>
      <t>2021</t>
    </r>
    <r>
      <rPr>
        <sz val="18"/>
        <rFont val="方正小标宋简体"/>
        <charset val="134"/>
      </rPr>
      <t>年度部门整体支出绩效自评表</t>
    </r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</si>
  <si>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</si>
  <si>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桃源县环境卫生服务中心</t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</si>
  <si>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</si>
  <si>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</si>
  <si>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年初
预算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</si>
  <si>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</si>
  <si>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</si>
  <si>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</si>
  <si>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</si>
  <si>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</si>
  <si>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</si>
  <si>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t>按收入性质分：4446.76</t>
  </si>
  <si>
    <r>
      <rPr>
        <sz val="10"/>
        <color rgb="FF000000"/>
        <rFont val="仿宋"/>
        <charset val="134"/>
      </rPr>
      <t>按支出性质分：</t>
    </r>
    <r>
      <rPr>
        <sz val="10"/>
        <color rgb="FF000000"/>
        <rFont val="Times New Roman"/>
        <charset val="134"/>
      </rPr>
      <t>4133.65</t>
    </r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</si>
  <si>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4131.76</t>
    </r>
  </si>
  <si>
    <r>
      <rPr>
        <sz val="10"/>
        <color rgb="FF000000"/>
        <rFont val="仿宋"/>
        <charset val="134"/>
      </rPr>
      <t>其中：基本支出：</t>
    </r>
    <r>
      <rPr>
        <sz val="10"/>
        <color rgb="FF000000"/>
        <rFont val="Times New Roman"/>
        <charset val="134"/>
      </rPr>
      <t>2702.18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</si>
  <si>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</si>
  <si>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1431.47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</si>
  <si>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  <r>
      <rPr>
        <sz val="10"/>
        <color rgb="FF000000"/>
        <rFont val="Times New Roman"/>
        <charset val="134"/>
      </rPr>
      <t>315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</si>
  <si>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</si>
  <si>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</si>
  <si>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</si>
  <si>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</si>
  <si>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t>保证垃圾清运、垃圾无害化处理达标，生活垃圾处理费应收尽收，项目建设能保证质量完成，环卫各项工作任务满足城市大提质要求，不断提升环境卫生质量，促进文明城市创建工作，创作清洁、优美、和谐、宜居的城市卫生环境。</t>
  </si>
  <si>
    <r>
      <rPr>
        <sz val="10"/>
        <color rgb="FF000000"/>
        <rFont val="宋体"/>
        <charset val="134"/>
      </rPr>
      <t>按质按量完成了城区主次街道的清扫保洁工作，日产生活垃圾的清运和处理，主次街道的洒水和清洗，垃圾中转站、公厕、果皮箱的管理和维护，城区各个大小垃圾池点生活垃圾的收集，进一步巩固和提高了国家卫生城市创建成果，全力做好了重点围绕</t>
    </r>
    <r>
      <rPr>
        <sz val="10"/>
        <color rgb="FF000000"/>
        <rFont val="Times New Roman"/>
        <charset val="134"/>
      </rPr>
      <t>“</t>
    </r>
    <r>
      <rPr>
        <sz val="10"/>
        <color rgb="FF000000"/>
        <rFont val="宋体"/>
        <charset val="134"/>
      </rPr>
      <t>国家文明城市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宋体"/>
        <charset val="134"/>
      </rPr>
      <t>创建、</t>
    </r>
    <r>
      <rPr>
        <sz val="10"/>
        <color rgb="FF000000"/>
        <rFont val="Times New Roman"/>
        <charset val="134"/>
      </rPr>
      <t>“</t>
    </r>
    <r>
      <rPr>
        <sz val="10"/>
        <color rgb="FF000000"/>
        <rFont val="宋体"/>
        <charset val="134"/>
      </rPr>
      <t>蓝天保卫战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宋体"/>
        <charset val="134"/>
      </rPr>
      <t>、国家卫生城市、省级文明县城复检，省、市各级各类卫生检查，重大迎检接待，国家节假日等期间环境卫生服务保障工作；进一步建立完善了环卫机械化作业技术体系和管理考核体制，提升了环卫服务精细化、机械化水平；进一步加强了环卫规费收取力度；切实加快推进了常德西部焚烧发电厂建设，确保了</t>
    </r>
    <r>
      <rPr>
        <sz val="10"/>
        <color rgb="FF000000"/>
        <rFont val="Times New Roman"/>
        <charset val="134"/>
      </rPr>
      <t>2021</t>
    </r>
    <r>
      <rPr>
        <sz val="10"/>
        <color rgb="FF000000"/>
        <rFont val="宋体"/>
        <charset val="134"/>
      </rPr>
      <t>年项目竣工投产；完善了生活垃圾填埋场封场工程；进一步加大了环境卫生宣传力度，加强环境卫生的监管工作。通过这一系列工作的开展，环境卫生质量得到了有提升，对促进文明城市创建，创造清洁、优美、和谐、宜居的城市卫生环境做出了贡献。</t>
    </r>
  </si>
  <si>
    <r>
      <rPr>
        <sz val="10"/>
        <color rgb="FF000000"/>
        <rFont val="黑体"/>
        <charset val="134"/>
      </rPr>
      <t xml:space="preserve">绩
效
指
标
</t>
    </r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</si>
  <si>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</si>
  <si>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</si>
  <si>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</si>
  <si>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</si>
  <si>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</si>
  <si>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偏差原因分析及改进措施</t>
    </r>
  </si>
  <si>
    <r>
      <rPr>
        <sz val="10"/>
        <color rgb="FF000000"/>
        <rFont val="仿宋"/>
        <charset val="134"/>
      </rPr>
      <t>产出指标
（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</si>
  <si>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数量指标</t>
    </r>
  </si>
  <si>
    <t>清扫保洁面积</t>
  </si>
  <si>
    <r>
      <rPr>
        <sz val="10"/>
        <color rgb="FF000000"/>
        <rFont val="Times New Roman"/>
        <charset val="134"/>
      </rPr>
      <t>185</t>
    </r>
    <r>
      <rPr>
        <sz val="10"/>
        <color rgb="FF000000"/>
        <rFont val="宋体"/>
        <charset val="134"/>
      </rPr>
      <t>万平方米</t>
    </r>
  </si>
  <si>
    <t>清扫保洁频率</t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</si>
  <si>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次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宋体"/>
        <charset val="134"/>
      </rPr>
      <t>天</t>
    </r>
  </si>
  <si>
    <t>街道洒水、洗扫面积</t>
  </si>
  <si>
    <r>
      <rPr>
        <sz val="10"/>
        <color rgb="FF000000"/>
        <rFont val="Times New Roman"/>
        <charset val="134"/>
      </rPr>
      <t>100</t>
    </r>
    <r>
      <rPr>
        <sz val="10"/>
        <color rgb="FF000000"/>
        <rFont val="宋体"/>
        <charset val="134"/>
      </rPr>
      <t>万平方米</t>
    </r>
  </si>
  <si>
    <t>垃圾中转站、公厕维修、维护数</t>
  </si>
  <si>
    <r>
      <rPr>
        <sz val="10"/>
        <color rgb="FF000000"/>
        <rFont val="Times New Roman"/>
        <charset val="134"/>
      </rPr>
      <t>52</t>
    </r>
    <r>
      <rPr>
        <sz val="10"/>
        <color rgb="FF000000"/>
        <rFont val="宋体"/>
        <charset val="134"/>
      </rPr>
      <t>座</t>
    </r>
  </si>
  <si>
    <t>垃圾桶、果皮箱更新、保养数</t>
  </si>
  <si>
    <r>
      <rPr>
        <sz val="10"/>
        <color rgb="FF000000"/>
        <rFont val="Times New Roman"/>
        <charset val="134"/>
      </rPr>
      <t>1860</t>
    </r>
    <r>
      <rPr>
        <sz val="10"/>
        <color rgb="FF000000"/>
        <rFont val="宋体"/>
        <charset val="134"/>
      </rPr>
      <t>个</t>
    </r>
  </si>
  <si>
    <t>年垃圾清运处理量</t>
  </si>
  <si>
    <r>
      <rPr>
        <sz val="10"/>
        <color rgb="FF000000"/>
        <rFont val="Times New Roman"/>
        <charset val="134"/>
      </rPr>
      <t>7.27</t>
    </r>
    <r>
      <rPr>
        <sz val="10"/>
        <color rgb="FF000000"/>
        <rFont val="宋体"/>
        <charset val="134"/>
      </rPr>
      <t>万吨</t>
    </r>
  </si>
  <si>
    <t>生活垃圾无害化处理量</t>
  </si>
  <si>
    <t>14.75万吨</t>
  </si>
  <si>
    <r>
      <rPr>
        <sz val="10"/>
        <color rgb="FF000000"/>
        <rFont val="Times New Roman"/>
        <charset val="134"/>
      </rPr>
      <t>15.7</t>
    </r>
    <r>
      <rPr>
        <sz val="10"/>
        <color rgb="FF000000"/>
        <rFont val="宋体"/>
        <charset val="134"/>
      </rPr>
      <t>万吨</t>
    </r>
  </si>
  <si>
    <t>渗滤液达标处理排放量</t>
  </si>
  <si>
    <t>7.22万吨</t>
  </si>
  <si>
    <r>
      <rPr>
        <sz val="10"/>
        <color rgb="FF000000"/>
        <rFont val="Times New Roman"/>
        <charset val="134"/>
      </rPr>
      <t>7.94</t>
    </r>
    <r>
      <rPr>
        <sz val="10"/>
        <color rgb="FF000000"/>
        <rFont val="宋体"/>
        <charset val="134"/>
      </rPr>
      <t>万吨</t>
    </r>
  </si>
  <si>
    <t>慰问人数</t>
  </si>
  <si>
    <r>
      <rPr>
        <sz val="10"/>
        <color rgb="FF000000"/>
        <rFont val="Times New Roman"/>
        <charset val="134"/>
      </rPr>
      <t>250</t>
    </r>
    <r>
      <rPr>
        <sz val="10"/>
        <color rgb="FF000000"/>
        <rFont val="宋体"/>
        <charset val="134"/>
      </rPr>
      <t>余人次</t>
    </r>
  </si>
  <si>
    <t>活动次数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</si>
  <si>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次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宋体"/>
        <charset val="134"/>
      </rPr>
      <t>年</t>
    </r>
  </si>
  <si>
    <r>
      <rPr>
        <sz val="10"/>
        <color rgb="FF000000"/>
        <rFont val="仿宋"/>
        <charset val="134"/>
      </rPr>
      <t>质量指标</t>
    </r>
  </si>
  <si>
    <t>清扫保洁覆盖率</t>
  </si>
  <si>
    <t>设施维护合格率</t>
  </si>
  <si>
    <t>设施、设备正常运转率</t>
  </si>
  <si>
    <t>环保达标率</t>
  </si>
  <si>
    <t>发放准确率</t>
  </si>
  <si>
    <t>时效指标</t>
  </si>
  <si>
    <t>完成时间</t>
  </si>
  <si>
    <r>
      <rPr>
        <sz val="10"/>
        <color rgb="FF000000"/>
        <rFont val="Times New Roman"/>
        <charset val="134"/>
      </rPr>
      <t>2021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Times New Roman"/>
        <charset val="134"/>
      </rPr>
      <t>-2021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Times New Roman"/>
        <charset val="134"/>
      </rPr>
      <t>12</t>
    </r>
    <r>
      <rPr>
        <sz val="10"/>
        <color rgb="FF000000"/>
        <rFont val="宋体"/>
        <charset val="134"/>
      </rPr>
      <t>月</t>
    </r>
  </si>
  <si>
    <t>完成</t>
  </si>
  <si>
    <t>完成及时率</t>
  </si>
  <si>
    <r>
      <rPr>
        <sz val="10"/>
        <color rgb="FF000000"/>
        <rFont val="仿宋"/>
        <charset val="134"/>
      </rPr>
      <t>成本指标</t>
    </r>
  </si>
  <si>
    <r>
      <rPr>
        <sz val="10"/>
        <color rgb="FF000000"/>
        <rFont val="仿宋"/>
        <charset val="134"/>
      </rPr>
      <t>成本发生规范合理率</t>
    </r>
  </si>
  <si>
    <t>新进人员经费及死亡人员丧葬费、垃圾处理中心部分工程专项拨款未纳入部门年初预算。</t>
  </si>
  <si>
    <r>
      <rPr>
        <sz val="10"/>
        <color rgb="FF000000"/>
        <rFont val="仿宋"/>
        <charset val="134"/>
      </rPr>
      <t>基本支出控制额</t>
    </r>
  </si>
  <si>
    <r>
      <rPr>
        <sz val="10"/>
        <color rgb="FF000000"/>
        <rFont val="Times New Roman"/>
        <charset val="134"/>
      </rPr>
      <t>2642.94</t>
    </r>
    <r>
      <rPr>
        <sz val="10"/>
        <color rgb="FF000000"/>
        <rFont val="仿宋"/>
        <charset val="134"/>
      </rPr>
      <t>万元</t>
    </r>
  </si>
  <si>
    <r>
      <rPr>
        <sz val="10"/>
        <color rgb="FF000000"/>
        <rFont val="Times New Roman"/>
        <charset val="134"/>
      </rPr>
      <t>2702.18</t>
    </r>
    <r>
      <rPr>
        <sz val="10"/>
        <color rgb="FF000000"/>
        <rFont val="仿宋"/>
        <charset val="134"/>
      </rPr>
      <t>万元</t>
    </r>
  </si>
  <si>
    <r>
      <rPr>
        <sz val="10"/>
        <color rgb="FF000000"/>
        <rFont val="仿宋"/>
        <charset val="134"/>
      </rPr>
      <t>项目支出控制额</t>
    </r>
  </si>
  <si>
    <r>
      <rPr>
        <sz val="10"/>
        <color rgb="FF000000"/>
        <rFont val="Times New Roman"/>
        <charset val="134"/>
      </rPr>
      <t>1040.35</t>
    </r>
    <r>
      <rPr>
        <sz val="10"/>
        <color rgb="FF000000"/>
        <rFont val="仿宋"/>
        <charset val="134"/>
      </rPr>
      <t>万元</t>
    </r>
  </si>
  <si>
    <r>
      <rPr>
        <sz val="10"/>
        <color rgb="FF000000"/>
        <rFont val="Times New Roman"/>
        <charset val="134"/>
      </rPr>
      <t>1431.47</t>
    </r>
    <r>
      <rPr>
        <sz val="10"/>
        <color rgb="FF000000"/>
        <rFont val="仿宋"/>
        <charset val="134"/>
      </rPr>
      <t>万元</t>
    </r>
  </si>
  <si>
    <r>
      <rPr>
        <sz val="10"/>
        <color rgb="FF000000"/>
        <rFont val="仿宋"/>
        <charset val="134"/>
      </rPr>
      <t>效益指标
（</t>
    </r>
    <r>
      <rPr>
        <sz val="10"/>
        <color rgb="FF000000"/>
        <rFont val="Times New Roman"/>
        <charset val="134"/>
      </rPr>
      <t>30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</si>
  <si>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经济效益指标</t>
    </r>
  </si>
  <si>
    <t>非税收入</t>
  </si>
  <si>
    <r>
      <rPr>
        <sz val="10"/>
        <color rgb="FF000000"/>
        <rFont val="Times New Roman"/>
        <charset val="134"/>
      </rPr>
      <t>450</t>
    </r>
    <r>
      <rPr>
        <sz val="10"/>
        <color rgb="FF000000"/>
        <rFont val="宋体"/>
        <charset val="134"/>
      </rPr>
      <t>万元</t>
    </r>
  </si>
  <si>
    <r>
      <rPr>
        <sz val="10"/>
        <color rgb="FF000000"/>
        <rFont val="Times New Roman"/>
        <charset val="134"/>
      </rPr>
      <t>513</t>
    </r>
    <r>
      <rPr>
        <sz val="10"/>
        <color rgb="FF000000"/>
        <rFont val="宋体"/>
        <charset val="134"/>
      </rPr>
      <t>万元</t>
    </r>
  </si>
  <si>
    <t>与税务联合，加大了收费力度，取得了一定增收效果</t>
  </si>
  <si>
    <r>
      <rPr>
        <sz val="10"/>
        <color rgb="FF000000"/>
        <rFont val="仿宋"/>
        <charset val="134"/>
      </rPr>
      <t>社会效益指标</t>
    </r>
  </si>
  <si>
    <t>对环境质量水平的影响</t>
  </si>
  <si>
    <t>提高</t>
  </si>
  <si>
    <t>对全县文明城市创建的影响</t>
  </si>
  <si>
    <t>助力</t>
  </si>
  <si>
    <t>舒适度的影响</t>
  </si>
  <si>
    <r>
      <rPr>
        <sz val="10"/>
        <color rgb="FF000000"/>
        <rFont val="仿宋"/>
        <charset val="134"/>
      </rPr>
      <t>生态效益指标</t>
    </r>
  </si>
  <si>
    <t>垃圾污染的影响</t>
  </si>
  <si>
    <t>减少</t>
  </si>
  <si>
    <t>可持续影响指标</t>
  </si>
  <si>
    <t>生态环境的可持续影响</t>
  </si>
  <si>
    <t>对居民身体健康的影响</t>
  </si>
  <si>
    <t>增强</t>
  </si>
  <si>
    <r>
      <rPr>
        <sz val="10"/>
        <color rgb="FF000000"/>
        <rFont val="仿宋"/>
        <charset val="134"/>
      </rPr>
      <t>满意度
指标
（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</si>
  <si>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服务对象满意度指标</t>
    </r>
  </si>
  <si>
    <r>
      <rPr>
        <sz val="10"/>
        <color rgb="FF000000"/>
        <rFont val="仿宋"/>
        <charset val="134"/>
      </rPr>
      <t>社会公众满意度</t>
    </r>
  </si>
  <si>
    <r>
      <rPr>
        <sz val="10"/>
        <color rgb="FF000000"/>
        <rFont val="仿宋"/>
        <charset val="134"/>
      </rPr>
      <t>≥</t>
    </r>
    <r>
      <rPr>
        <sz val="10"/>
        <color rgb="FF000000"/>
        <rFont val="Times New Roman"/>
        <charset val="134"/>
      </rPr>
      <t>90%</t>
    </r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</si>
  <si>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</si>
  <si>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r>
      <t>填表人：郭颖</t>
    </r>
    <r>
      <rPr>
        <sz val="12"/>
        <rFont val="Times New Roman"/>
        <charset val="134"/>
      </rPr>
      <t xml:space="preserve">                              </t>
    </r>
    <r>
      <rPr>
        <sz val="12"/>
        <rFont val="仿宋"/>
        <charset val="134"/>
      </rPr>
      <t>填报日期：</t>
    </r>
    <r>
      <rPr>
        <sz val="12"/>
        <rFont val="Times New Roman"/>
        <charset val="134"/>
      </rPr>
      <t xml:space="preserve">2022-11-10           </t>
    </r>
    <r>
      <rPr>
        <sz val="12"/>
        <rFont val="仿宋"/>
        <charset val="134"/>
      </rPr>
      <t>联系电话：</t>
    </r>
    <r>
      <rPr>
        <sz val="12"/>
        <rFont val="Times New Roman"/>
        <charset val="134"/>
      </rPr>
      <t xml:space="preserve"> 0736-6661007                                     </t>
    </r>
  </si>
  <si>
    <r>
      <rPr>
        <sz val="20"/>
        <rFont val="方正小标宋_GBK"/>
        <charset val="134"/>
      </rPr>
      <t>专项资金绩效自评表</t>
    </r>
    <r>
      <rPr>
        <sz val="10"/>
        <rFont val="Times New Roman"/>
        <charset val="0"/>
      </rPr>
      <t xml:space="preserve">
</t>
    </r>
    <r>
      <rPr>
        <sz val="10"/>
        <rFont val="楷体_GB2312"/>
        <charset val="134"/>
      </rPr>
      <t>（</t>
    </r>
    <r>
      <rPr>
        <sz val="10"/>
        <rFont val="方正小标宋_GBK"/>
        <charset val="134"/>
      </rPr>
      <t>2021</t>
    </r>
    <r>
      <rPr>
        <sz val="10"/>
        <rFont val="楷体_GB2312"/>
        <charset val="134"/>
      </rPr>
      <t>年度）</t>
    </r>
  </si>
  <si>
    <r>
      <rPr>
        <sz val="10"/>
        <rFont val="黑体"/>
        <charset val="134"/>
      </rPr>
      <t>项目名称</t>
    </r>
  </si>
  <si>
    <t>垃圾厂运行经费</t>
  </si>
  <si>
    <r>
      <rPr>
        <sz val="10"/>
        <rFont val="黑体"/>
        <charset val="134"/>
      </rPr>
      <t>主管部门</t>
    </r>
  </si>
  <si>
    <r>
      <rPr>
        <sz val="10"/>
        <rFont val="黑体"/>
        <charset val="134"/>
      </rPr>
      <t>实施单位</t>
    </r>
  </si>
  <si>
    <t>桃源县环境卫生服务中心垃圾处理事务部</t>
  </si>
  <si>
    <r>
      <rPr>
        <sz val="10"/>
        <rFont val="黑体"/>
        <charset val="134"/>
      </rPr>
      <t>项目资金</t>
    </r>
    <r>
      <rPr>
        <sz val="10"/>
        <rFont val="Times New Roman"/>
        <charset val="0"/>
      </rPr>
      <t xml:space="preserve">
</t>
    </r>
    <r>
      <rPr>
        <sz val="10"/>
        <rFont val="黑体"/>
        <charset val="134"/>
      </rPr>
      <t>（万元）</t>
    </r>
  </si>
  <si>
    <r>
      <rPr>
        <sz val="10"/>
        <rFont val="黑体"/>
        <charset val="134"/>
      </rPr>
      <t>年初预算数</t>
    </r>
  </si>
  <si>
    <r>
      <rPr>
        <sz val="10"/>
        <rFont val="黑体"/>
        <charset val="134"/>
      </rPr>
      <t>全年预算数</t>
    </r>
  </si>
  <si>
    <r>
      <rPr>
        <sz val="10"/>
        <rFont val="黑体"/>
        <charset val="134"/>
      </rPr>
      <t>全年执行数</t>
    </r>
  </si>
  <si>
    <r>
      <rPr>
        <sz val="10"/>
        <rFont val="黑体"/>
        <charset val="134"/>
      </rPr>
      <t>分值</t>
    </r>
  </si>
  <si>
    <r>
      <rPr>
        <sz val="10"/>
        <rFont val="黑体"/>
        <charset val="134"/>
      </rPr>
      <t>执行率</t>
    </r>
  </si>
  <si>
    <r>
      <rPr>
        <sz val="10"/>
        <rFont val="黑体"/>
        <charset val="134"/>
      </rPr>
      <t>得分</t>
    </r>
  </si>
  <si>
    <r>
      <rPr>
        <sz val="10"/>
        <rFont val="仿宋"/>
        <charset val="134"/>
      </rPr>
      <t>年度资金总额：</t>
    </r>
  </si>
  <si>
    <r>
      <rPr>
        <sz val="10"/>
        <rFont val="仿宋"/>
        <charset val="134"/>
      </rPr>
      <t>其中：当年财政拨款</t>
    </r>
  </si>
  <si>
    <r>
      <rPr>
        <sz val="10"/>
        <rFont val="Times New Roman"/>
        <charset val="0"/>
      </rPr>
      <t xml:space="preserve">         </t>
    </r>
    <r>
      <rPr>
        <sz val="10"/>
        <rFont val="仿宋"/>
        <charset val="134"/>
      </rPr>
      <t>上年结转资金</t>
    </r>
  </si>
  <si>
    <r>
      <rPr>
        <sz val="10"/>
        <rFont val="Times New Roman"/>
        <charset val="0"/>
      </rPr>
      <t xml:space="preserve">              </t>
    </r>
    <r>
      <rPr>
        <sz val="10"/>
        <rFont val="仿宋"/>
        <charset val="134"/>
      </rPr>
      <t>其他资金</t>
    </r>
  </si>
  <si>
    <r>
      <rPr>
        <sz val="10"/>
        <rFont val="黑体"/>
        <charset val="134"/>
      </rPr>
      <t>年度总体目标</t>
    </r>
  </si>
  <si>
    <r>
      <rPr>
        <sz val="10"/>
        <rFont val="黑体"/>
        <charset val="134"/>
      </rPr>
      <t>预期目标</t>
    </r>
  </si>
  <si>
    <r>
      <rPr>
        <sz val="10"/>
        <rFont val="黑体"/>
        <charset val="134"/>
      </rPr>
      <t>实际完成情况</t>
    </r>
  </si>
  <si>
    <t>通过本项目的实施，开展县城区以及乡镇的生活垃圾的无害化处理，逐步提高生活垃圾无害化处理的能力，推进治污减排，进一步改善生态环境，改善人居环境。</t>
  </si>
  <si>
    <t>县城以及乡镇生活垃圾实现了无害化处理，很大程度上改善了人居环境。</t>
  </si>
  <si>
    <r>
      <rPr>
        <sz val="10"/>
        <rFont val="黑体"/>
        <charset val="134"/>
      </rPr>
      <t>年度</t>
    </r>
    <r>
      <rPr>
        <sz val="10"/>
        <rFont val="Times New Roman"/>
        <charset val="0"/>
      </rPr>
      <t xml:space="preserve">
</t>
    </r>
    <r>
      <rPr>
        <sz val="10"/>
        <rFont val="黑体"/>
        <charset val="134"/>
      </rPr>
      <t>绩效</t>
    </r>
    <r>
      <rPr>
        <sz val="10"/>
        <rFont val="Times New Roman"/>
        <charset val="0"/>
      </rPr>
      <t xml:space="preserve">
</t>
    </r>
    <r>
      <rPr>
        <sz val="10"/>
        <rFont val="黑体"/>
        <charset val="134"/>
      </rPr>
      <t>指标</t>
    </r>
  </si>
  <si>
    <t>一级指标</t>
  </si>
  <si>
    <r>
      <rPr>
        <sz val="10"/>
        <rFont val="黑体"/>
        <charset val="134"/>
      </rPr>
      <t>二级指标</t>
    </r>
  </si>
  <si>
    <r>
      <rPr>
        <sz val="10"/>
        <rFont val="黑体"/>
        <charset val="134"/>
      </rPr>
      <t>三级指标</t>
    </r>
  </si>
  <si>
    <r>
      <rPr>
        <sz val="10"/>
        <rFont val="黑体"/>
        <charset val="134"/>
      </rPr>
      <t>年度指标值</t>
    </r>
  </si>
  <si>
    <r>
      <rPr>
        <sz val="10"/>
        <rFont val="黑体"/>
        <charset val="134"/>
      </rPr>
      <t>实际完成值</t>
    </r>
  </si>
  <si>
    <r>
      <rPr>
        <sz val="10"/>
        <rFont val="黑体"/>
        <charset val="134"/>
      </rPr>
      <t>偏差原因分析</t>
    </r>
    <r>
      <rPr>
        <sz val="10"/>
        <rFont val="Times New Roman"/>
        <charset val="0"/>
      </rPr>
      <t xml:space="preserve">
</t>
    </r>
    <r>
      <rPr>
        <sz val="10"/>
        <rFont val="黑体"/>
        <charset val="134"/>
      </rPr>
      <t>及改进措施</t>
    </r>
  </si>
  <si>
    <r>
      <rPr>
        <sz val="10"/>
        <rFont val="仿宋"/>
        <charset val="134"/>
      </rPr>
      <t>产出指标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（</t>
    </r>
    <r>
      <rPr>
        <sz val="10"/>
        <rFont val="Times New Roman"/>
        <charset val="0"/>
      </rPr>
      <t>50</t>
    </r>
    <r>
      <rPr>
        <sz val="10"/>
        <rFont val="仿宋"/>
        <charset val="134"/>
      </rPr>
      <t>分）</t>
    </r>
  </si>
  <si>
    <t>数量指标</t>
  </si>
  <si>
    <t>生活垃圾填埋量</t>
  </si>
  <si>
    <t>全年垃圾填埋处理量16.4万吨</t>
  </si>
  <si>
    <t>15.7万吨</t>
  </si>
  <si>
    <t>部分乡镇垃圾自行运送，未过磅登记。后续将严格垃圾进场程序，所有垃圾均需过磅称重记录，确保数据完整准确。</t>
  </si>
  <si>
    <t>渗滤液处理量</t>
  </si>
  <si>
    <t>全年垃圾渗滤液处理量7.67万吨</t>
  </si>
  <si>
    <t>7.94万吨</t>
  </si>
  <si>
    <t>质量指标</t>
  </si>
  <si>
    <t>垃圾处理质量达标率</t>
  </si>
  <si>
    <t>生活垃圾卫生填埋处理质量达标率100%</t>
  </si>
  <si>
    <t>渗滤液处理质量达标率</t>
  </si>
  <si>
    <t>垃圾渗滤液排放处理达标率100%</t>
  </si>
  <si>
    <t>周边污染补偿对象准确率</t>
  </si>
  <si>
    <t>垃圾厂周边村组污染补偿对象准确率100%</t>
  </si>
  <si>
    <t>垃圾卫生填埋、渗滤液处理、污染补偿及时率100%</t>
  </si>
  <si>
    <t>完成处理时间</t>
  </si>
  <si>
    <t>年度内完成处理时间2021年1月至2021年12月</t>
  </si>
  <si>
    <r>
      <rPr>
        <sz val="10"/>
        <rFont val="Times New Roman"/>
        <charset val="0"/>
      </rPr>
      <t>2021</t>
    </r>
    <r>
      <rPr>
        <sz val="10"/>
        <rFont val="宋体"/>
        <charset val="134"/>
      </rPr>
      <t>年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月至</t>
    </r>
    <r>
      <rPr>
        <sz val="10"/>
        <rFont val="Times New Roman"/>
        <charset val="0"/>
      </rPr>
      <t>2021</t>
    </r>
    <r>
      <rPr>
        <sz val="10"/>
        <rFont val="宋体"/>
        <charset val="134"/>
      </rPr>
      <t>年</t>
    </r>
    <r>
      <rPr>
        <sz val="10"/>
        <rFont val="Times New Roman"/>
        <charset val="0"/>
      </rPr>
      <t>12</t>
    </r>
    <r>
      <rPr>
        <sz val="10"/>
        <rFont val="宋体"/>
        <charset val="134"/>
      </rPr>
      <t>月</t>
    </r>
  </si>
  <si>
    <t>成本指标</t>
  </si>
  <si>
    <t>成本预算</t>
  </si>
  <si>
    <t>垃圾卫生填埋费221万元</t>
  </si>
  <si>
    <r>
      <rPr>
        <sz val="10"/>
        <rFont val="Times New Roman"/>
        <charset val="0"/>
      </rPr>
      <t>367.04</t>
    </r>
    <r>
      <rPr>
        <sz val="10"/>
        <rFont val="宋体"/>
        <charset val="0"/>
      </rPr>
      <t>万元</t>
    </r>
  </si>
  <si>
    <t>追加预算生活垃圾填埋场环境技术监测服务费和支付2019年度垃圾焚烧处理费，后续将进一步提高预算编制的准确性</t>
  </si>
  <si>
    <t>渗滤液处理费504万元</t>
  </si>
  <si>
    <r>
      <rPr>
        <sz val="10"/>
        <rFont val="Times New Roman"/>
        <charset val="0"/>
      </rPr>
      <t>533.11</t>
    </r>
    <r>
      <rPr>
        <sz val="10"/>
        <rFont val="宋体"/>
        <charset val="0"/>
      </rPr>
      <t>万元</t>
    </r>
  </si>
  <si>
    <t>追加预算渗滤液提质改造监理费和设计费，后续将进一步提高预算编制的准确性</t>
  </si>
  <si>
    <t>周边污染补偿及协调慰问费75万元</t>
  </si>
  <si>
    <r>
      <rPr>
        <sz val="10"/>
        <rFont val="Times New Roman"/>
        <charset val="0"/>
      </rPr>
      <t>74</t>
    </r>
    <r>
      <rPr>
        <sz val="10"/>
        <rFont val="宋体"/>
        <charset val="134"/>
      </rPr>
      <t>万元</t>
    </r>
  </si>
  <si>
    <t>基本一致，后续将进一步提高预算编制的准确性</t>
  </si>
  <si>
    <r>
      <rPr>
        <sz val="10"/>
        <rFont val="仿宋"/>
        <charset val="134"/>
      </rPr>
      <t>效益指标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（</t>
    </r>
    <r>
      <rPr>
        <sz val="10"/>
        <rFont val="Times New Roman"/>
        <charset val="0"/>
      </rPr>
      <t>30</t>
    </r>
    <r>
      <rPr>
        <sz val="10"/>
        <rFont val="仿宋"/>
        <charset val="134"/>
      </rPr>
      <t>分）</t>
    </r>
  </si>
  <si>
    <r>
      <rPr>
        <sz val="10"/>
        <rFont val="仿宋"/>
        <charset val="134"/>
      </rPr>
      <t>经济效益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指标</t>
    </r>
  </si>
  <si>
    <t>无</t>
  </si>
  <si>
    <t>社会效益
指标</t>
  </si>
  <si>
    <t>项目实施对文明卫生城市建设的影响</t>
  </si>
  <si>
    <t>推动文明卫生城市的建设</t>
  </si>
  <si>
    <t>有效推动</t>
  </si>
  <si>
    <t>项目实施对市民就业机会的影响</t>
  </si>
  <si>
    <t>增加市民就业机会</t>
  </si>
  <si>
    <t>有效增加</t>
  </si>
  <si>
    <t>生态效益
指标</t>
  </si>
  <si>
    <t>项目实施对环境污染程度的影响</t>
  </si>
  <si>
    <t>降低环境污染程度</t>
  </si>
  <si>
    <t>有效降低</t>
  </si>
  <si>
    <t>项目实施对温室气体排放的影响</t>
  </si>
  <si>
    <t>减少温室气体的排放量</t>
  </si>
  <si>
    <t>有效减少</t>
  </si>
  <si>
    <t>可持续影
响指标</t>
  </si>
  <si>
    <t>项目实施对生活垃圾污染防治水平的影响</t>
  </si>
  <si>
    <t>提升生活垃圾污染防治水平</t>
  </si>
  <si>
    <t>有效提升</t>
  </si>
  <si>
    <t>项目实施对城乡人居环境的影响</t>
  </si>
  <si>
    <t>持续改善城乡人居环境</t>
  </si>
  <si>
    <t>持续改善</t>
  </si>
  <si>
    <r>
      <rPr>
        <sz val="10"/>
        <rFont val="仿宋"/>
        <charset val="134"/>
      </rPr>
      <t>满意度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指标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（</t>
    </r>
    <r>
      <rPr>
        <sz val="10"/>
        <rFont val="Times New Roman"/>
        <charset val="0"/>
      </rPr>
      <t>10</t>
    </r>
    <r>
      <rPr>
        <sz val="10"/>
        <rFont val="仿宋"/>
        <charset val="134"/>
      </rPr>
      <t>分）</t>
    </r>
  </si>
  <si>
    <t>社会公众或服务对象满意度</t>
  </si>
  <si>
    <t>垃圾厂周边群众满意度</t>
  </si>
  <si>
    <t>垃圾厂周边群众满意度≧90%</t>
  </si>
  <si>
    <t>县城社会公众满意度</t>
  </si>
  <si>
    <r>
      <rPr>
        <sz val="10"/>
        <rFont val="宋体"/>
        <charset val="134"/>
      </rPr>
      <t>县城社会公众满意度≧</t>
    </r>
    <r>
      <rPr>
        <sz val="10"/>
        <rFont val="Times New Roman"/>
        <charset val="0"/>
      </rPr>
      <t>90%</t>
    </r>
  </si>
  <si>
    <r>
      <rPr>
        <sz val="10"/>
        <rFont val="黑体"/>
        <charset val="134"/>
      </rPr>
      <t>总分</t>
    </r>
  </si>
  <si>
    <t>设施维护费</t>
  </si>
  <si>
    <t>通过本项目的实施，加强全县30座垃圾中转站点、22座城区公厕的设施维修、维护，垃圾桶、果皮箱更新保养，确保垃圾清运工作正常有序地运行，维护县城良好的卫生环境。</t>
  </si>
  <si>
    <t>完成30座垃圾站、22座公厕的设施日常维修、维护，对垃圾清运工作正常有序进行提供了有力保障，使县城卫生环境得到了良好维护</t>
  </si>
  <si>
    <t>垃圾站维护数量</t>
  </si>
  <si>
    <t>城区30座垃圾中转站点维修、维护</t>
  </si>
  <si>
    <r>
      <rPr>
        <sz val="10"/>
        <rFont val="Times New Roman"/>
        <charset val="0"/>
      </rPr>
      <t>30</t>
    </r>
    <r>
      <rPr>
        <sz val="10"/>
        <rFont val="宋体"/>
        <charset val="134"/>
      </rPr>
      <t>座</t>
    </r>
  </si>
  <si>
    <t>公厕维护数量</t>
  </si>
  <si>
    <t>城区22座公厕维修、维护</t>
  </si>
  <si>
    <r>
      <rPr>
        <sz val="10"/>
        <rFont val="Times New Roman"/>
        <charset val="0"/>
      </rPr>
      <t>22</t>
    </r>
    <r>
      <rPr>
        <sz val="10"/>
        <rFont val="宋体"/>
        <charset val="134"/>
      </rPr>
      <t>座</t>
    </r>
  </si>
  <si>
    <t>垃圾桶、果皮箱更新、维护数量</t>
  </si>
  <si>
    <t>更新3立方米密闭式垃圾桶25个</t>
  </si>
  <si>
    <r>
      <rPr>
        <sz val="10"/>
        <rFont val="Times New Roman"/>
        <charset val="0"/>
      </rPr>
      <t>0</t>
    </r>
    <r>
      <rPr>
        <sz val="10"/>
        <rFont val="宋体"/>
        <charset val="134"/>
      </rPr>
      <t>个</t>
    </r>
  </si>
  <si>
    <t>根据厉行节约，合理布控措施未实施采购，后续将进一步提高预算编制的准确性</t>
  </si>
  <si>
    <t>更新6立方米密闭式垃圾桶10个</t>
  </si>
  <si>
    <r>
      <rPr>
        <sz val="10"/>
        <rFont val="Times New Roman"/>
        <charset val="0"/>
      </rPr>
      <t>5</t>
    </r>
    <r>
      <rPr>
        <sz val="10"/>
        <rFont val="宋体"/>
        <charset val="134"/>
      </rPr>
      <t>个</t>
    </r>
  </si>
  <si>
    <t>更新果皮箱400个</t>
  </si>
  <si>
    <r>
      <rPr>
        <sz val="10"/>
        <rFont val="Times New Roman"/>
        <charset val="0"/>
      </rPr>
      <t>400</t>
    </r>
    <r>
      <rPr>
        <sz val="10"/>
        <rFont val="宋体"/>
        <charset val="134"/>
      </rPr>
      <t>个</t>
    </r>
  </si>
  <si>
    <t>更换果皮箱内胆1000个</t>
  </si>
  <si>
    <r>
      <rPr>
        <sz val="10"/>
        <rFont val="Times New Roman"/>
        <charset val="0"/>
      </rPr>
      <t>600</t>
    </r>
    <r>
      <rPr>
        <sz val="10"/>
        <rFont val="宋体"/>
        <charset val="134"/>
      </rPr>
      <t>个</t>
    </r>
  </si>
  <si>
    <t>根据实际使用、损毁情况更换，后续将进一步提高预算编制的准确性</t>
  </si>
  <si>
    <t>设施维修质量合格率</t>
  </si>
  <si>
    <t>环卫设施维修质量合格率100%</t>
  </si>
  <si>
    <t>环卫设施正常运转率100%</t>
  </si>
  <si>
    <t>垃圾桶、果皮箱验收合格率</t>
  </si>
  <si>
    <t>垃圾桶、果皮箱验收合格率100%</t>
  </si>
  <si>
    <t>设施更新、维修及时率</t>
  </si>
  <si>
    <t>环卫设施更新、维修及时率100%</t>
  </si>
  <si>
    <t>完成时间2021年1月至2021年12月</t>
  </si>
  <si>
    <t>垃圾中转站、公厕维修及维护成本</t>
  </si>
  <si>
    <t>43.95万元</t>
  </si>
  <si>
    <t>39.87万元</t>
  </si>
  <si>
    <t>垃圾桶、果皮箱更新及维护成本</t>
  </si>
  <si>
    <t>136.05万元</t>
  </si>
  <si>
    <t>项目实施对城区环境卫生的影响</t>
  </si>
  <si>
    <t>改善城区环境卫生</t>
  </si>
  <si>
    <t>有效改善</t>
  </si>
  <si>
    <t>项目实施对人居环境的影响</t>
  </si>
  <si>
    <t>优化人居环境</t>
  </si>
  <si>
    <t>得到优化</t>
  </si>
  <si>
    <t>项目实施对垃圾污染的影响</t>
  </si>
  <si>
    <t>降低垃圾污染</t>
  </si>
  <si>
    <r>
      <rPr>
        <sz val="10"/>
        <rFont val="仿宋"/>
        <charset val="134"/>
      </rPr>
      <t>可持续影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响指标</t>
    </r>
  </si>
  <si>
    <t>项目实施对城市品位的影响</t>
  </si>
  <si>
    <t>提升城市品位</t>
  </si>
  <si>
    <r>
      <rPr>
        <sz val="10"/>
        <rFont val="仿宋"/>
        <charset val="134"/>
      </rPr>
      <t>社会公众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满意度指标</t>
    </r>
  </si>
  <si>
    <t>周边群众对相关工作人员、站点的满意程度　</t>
  </si>
  <si>
    <t>≥90%</t>
  </si>
  <si>
    <r>
      <rPr>
        <sz val="10"/>
        <rFont val="仿宋"/>
        <charset val="134"/>
      </rPr>
      <t>服务对象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满意度指标</t>
    </r>
  </si>
  <si>
    <t>社会公众满意度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</si>
</sst>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5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0"/>
      <name val="仿宋"/>
      <charset val="134"/>
    </font>
    <font>
      <sz val="10"/>
      <name val="Times New Roman"/>
      <charset val="134"/>
    </font>
    <font>
      <sz val="20"/>
      <name val="方正小标宋_GBK"/>
      <charset val="134"/>
    </font>
    <font>
      <sz val="10"/>
      <name val="Times New Roman"/>
      <charset val="0"/>
    </font>
    <font>
      <sz val="10"/>
      <name val="宋体"/>
      <charset val="134"/>
    </font>
    <font>
      <sz val="10"/>
      <name val="黑体"/>
      <charset val="134"/>
    </font>
    <font>
      <sz val="12"/>
      <name val="仿宋"/>
      <charset val="134"/>
    </font>
    <font>
      <sz val="12"/>
      <name val="Times New Roman"/>
      <charset val="134"/>
    </font>
    <font>
      <sz val="18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仿宋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黑体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宋体"/>
      <charset val="134"/>
    </font>
    <font>
      <sz val="11"/>
      <color rgb="FF9C6500"/>
      <name val="宋体"/>
      <charset val="0"/>
      <scheme val="minor"/>
    </font>
    <font>
      <b/>
      <sz val="12"/>
      <name val="宋体"/>
      <charset val="134"/>
    </font>
    <font>
      <sz val="10"/>
      <name val="楷体_GB2312"/>
      <charset val="134"/>
    </font>
    <font>
      <sz val="10"/>
      <name val="方正小标宋_GBK"/>
      <charset val="134"/>
    </font>
    <font>
      <sz val="10"/>
      <name val="宋体"/>
      <charset val="0"/>
    </font>
    <font>
      <sz val="12"/>
      <name val="黑体"/>
      <charset val="134"/>
    </font>
    <font>
      <sz val="18"/>
      <name val="方正小标宋简体"/>
      <charset val="134"/>
    </font>
    <font>
      <sz val="10"/>
      <color rgb="FF000000"/>
      <name val="黑体"/>
      <charset val="134"/>
    </font>
    <font>
      <sz val="18"/>
      <color indexed="8"/>
      <name val="方正小标宋_GBK"/>
      <charset val="134"/>
    </font>
    <font>
      <sz val="12"/>
      <color indexed="8"/>
      <name val="黑体"/>
      <charset val="134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5" borderId="12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4" fillId="9" borderId="13" applyNumberFormat="0" applyFont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8" fillId="13" borderId="16" applyNumberFormat="0" applyAlignment="0" applyProtection="0">
      <alignment vertical="center"/>
    </xf>
    <xf numFmtId="0" fontId="39" fillId="13" borderId="12" applyNumberFormat="0" applyAlignment="0" applyProtection="0">
      <alignment vertical="center"/>
    </xf>
    <xf numFmtId="0" fontId="40" fillId="14" borderId="17" applyNumberForma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28" fillId="0" borderId="0">
      <alignment vertical="center"/>
    </xf>
    <xf numFmtId="0" fontId="46" fillId="0" borderId="0" applyNumberForma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0" fontId="1" fillId="0" borderId="0"/>
  </cellStyleXfs>
  <cellXfs count="12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10" fontId="6" fillId="0" borderId="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9" fontId="7" fillId="0" borderId="2" xfId="0" applyNumberFormat="1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0" fillId="0" borderId="0" xfId="47" applyFont="1">
      <alignment vertical="center"/>
    </xf>
    <xf numFmtId="0" fontId="11" fillId="0" borderId="1" xfId="47" applyFont="1" applyBorder="1" applyAlignment="1">
      <alignment horizontal="center" vertical="center"/>
    </xf>
    <xf numFmtId="0" fontId="12" fillId="2" borderId="2" xfId="47" applyFont="1" applyFill="1" applyBorder="1" applyAlignment="1">
      <alignment horizontal="center" vertical="center" wrapText="1"/>
    </xf>
    <xf numFmtId="0" fontId="13" fillId="2" borderId="4" xfId="47" applyFont="1" applyFill="1" applyBorder="1" applyAlignment="1">
      <alignment horizontal="center" vertical="center" wrapText="1"/>
    </xf>
    <xf numFmtId="0" fontId="12" fillId="2" borderId="5" xfId="47" applyFont="1" applyFill="1" applyBorder="1" applyAlignment="1">
      <alignment horizontal="center" vertical="center" wrapText="1"/>
    </xf>
    <xf numFmtId="0" fontId="12" fillId="2" borderId="6" xfId="47" applyFont="1" applyFill="1" applyBorder="1" applyAlignment="1">
      <alignment horizontal="center" vertical="center" wrapText="1"/>
    </xf>
    <xf numFmtId="0" fontId="12" fillId="2" borderId="7" xfId="47" applyFont="1" applyFill="1" applyBorder="1" applyAlignment="1">
      <alignment horizontal="center" vertical="center" wrapText="1"/>
    </xf>
    <xf numFmtId="0" fontId="13" fillId="2" borderId="2" xfId="47" applyFont="1" applyFill="1" applyBorder="1" applyAlignment="1">
      <alignment horizontal="left" vertical="center" wrapText="1"/>
    </xf>
    <xf numFmtId="0" fontId="12" fillId="2" borderId="2" xfId="47" applyFont="1" applyFill="1" applyBorder="1" applyAlignment="1">
      <alignment horizontal="left" vertical="center" wrapText="1"/>
    </xf>
    <xf numFmtId="0" fontId="14" fillId="2" borderId="2" xfId="47" applyFont="1" applyFill="1" applyBorder="1" applyAlignment="1">
      <alignment horizontal="left" vertical="center" wrapText="1"/>
    </xf>
    <xf numFmtId="0" fontId="12" fillId="2" borderId="4" xfId="47" applyFont="1" applyFill="1" applyBorder="1" applyAlignment="1">
      <alignment horizontal="left" vertical="center" wrapText="1"/>
    </xf>
    <xf numFmtId="0" fontId="12" fillId="2" borderId="5" xfId="47" applyFont="1" applyFill="1" applyBorder="1" applyAlignment="1">
      <alignment horizontal="left" vertical="center" wrapText="1"/>
    </xf>
    <xf numFmtId="0" fontId="12" fillId="2" borderId="10" xfId="47" applyFont="1" applyFill="1" applyBorder="1" applyAlignment="1">
      <alignment horizontal="left" vertical="center" wrapText="1"/>
    </xf>
    <xf numFmtId="0" fontId="12" fillId="2" borderId="3" xfId="47" applyFont="1" applyFill="1" applyBorder="1" applyAlignment="1">
      <alignment horizontal="center" vertical="center" wrapText="1"/>
    </xf>
    <xf numFmtId="0" fontId="12" fillId="2" borderId="4" xfId="47" applyFont="1" applyFill="1" applyBorder="1" applyAlignment="1">
      <alignment vertical="center" wrapText="1"/>
    </xf>
    <xf numFmtId="0" fontId="12" fillId="2" borderId="5" xfId="47" applyFont="1" applyFill="1" applyBorder="1" applyAlignment="1">
      <alignment vertical="center" wrapText="1"/>
    </xf>
    <xf numFmtId="0" fontId="12" fillId="2" borderId="10" xfId="47" applyFont="1" applyFill="1" applyBorder="1" applyAlignment="1">
      <alignment vertical="center" wrapText="1"/>
    </xf>
    <xf numFmtId="0" fontId="13" fillId="2" borderId="2" xfId="47" applyFont="1" applyFill="1" applyBorder="1" applyAlignment="1">
      <alignment horizontal="justify" vertical="center" wrapText="1"/>
    </xf>
    <xf numFmtId="0" fontId="12" fillId="2" borderId="2" xfId="47" applyFont="1" applyFill="1" applyBorder="1" applyAlignment="1">
      <alignment horizontal="justify" vertical="center" wrapText="1"/>
    </xf>
    <xf numFmtId="9" fontId="12" fillId="2" borderId="2" xfId="47" applyNumberFormat="1" applyFont="1" applyFill="1" applyBorder="1" applyAlignment="1">
      <alignment horizontal="center" vertical="center" wrapText="1"/>
    </xf>
    <xf numFmtId="9" fontId="12" fillId="2" borderId="4" xfId="47" applyNumberFormat="1" applyFont="1" applyFill="1" applyBorder="1" applyAlignment="1">
      <alignment horizontal="center" vertical="center" wrapText="1"/>
    </xf>
    <xf numFmtId="9" fontId="12" fillId="2" borderId="10" xfId="47" applyNumberFormat="1" applyFont="1" applyFill="1" applyBorder="1" applyAlignment="1">
      <alignment horizontal="center" vertical="center" wrapText="1"/>
    </xf>
    <xf numFmtId="9" fontId="13" fillId="2" borderId="2" xfId="47" applyNumberFormat="1" applyFont="1" applyFill="1" applyBorder="1" applyAlignment="1">
      <alignment horizontal="center" vertical="center" wrapText="1"/>
    </xf>
    <xf numFmtId="0" fontId="14" fillId="2" borderId="2" xfId="47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4" fillId="2" borderId="2" xfId="47" applyFont="1" applyFill="1" applyBorder="1" applyAlignment="1">
      <alignment horizontal="justify" vertical="center" wrapText="1"/>
    </xf>
    <xf numFmtId="0" fontId="13" fillId="2" borderId="2" xfId="47" applyFont="1" applyFill="1" applyBorder="1" applyAlignment="1">
      <alignment horizontal="center" vertical="center" wrapText="1"/>
    </xf>
    <xf numFmtId="0" fontId="13" fillId="2" borderId="10" xfId="47" applyFont="1" applyFill="1" applyBorder="1" applyAlignment="1">
      <alignment horizontal="center" vertical="center" wrapText="1"/>
    </xf>
    <xf numFmtId="0" fontId="9" fillId="0" borderId="11" xfId="47" applyFont="1" applyBorder="1" applyAlignment="1">
      <alignment horizontal="left" vertical="center" wrapText="1"/>
    </xf>
    <xf numFmtId="0" fontId="10" fillId="0" borderId="11" xfId="47" applyFont="1" applyBorder="1" applyAlignment="1">
      <alignment horizontal="left" vertical="center"/>
    </xf>
    <xf numFmtId="0" fontId="12" fillId="2" borderId="10" xfId="47" applyFont="1" applyFill="1" applyBorder="1" applyAlignment="1">
      <alignment horizontal="center" vertical="center" wrapText="1"/>
    </xf>
    <xf numFmtId="10" fontId="12" fillId="2" borderId="2" xfId="11" applyNumberFormat="1" applyFont="1" applyFill="1" applyBorder="1" applyAlignment="1">
      <alignment horizontal="center" vertical="center" wrapText="1"/>
    </xf>
    <xf numFmtId="43" fontId="12" fillId="2" borderId="2" xfId="8" applyFont="1" applyFill="1" applyBorder="1" applyAlignment="1">
      <alignment horizontal="center" vertical="center" wrapText="1"/>
    </xf>
    <xf numFmtId="0" fontId="12" fillId="2" borderId="6" xfId="47" applyFont="1" applyFill="1" applyBorder="1" applyAlignment="1">
      <alignment horizontal="left" vertical="center" wrapText="1"/>
    </xf>
    <xf numFmtId="0" fontId="12" fillId="2" borderId="7" xfId="47" applyFont="1" applyFill="1" applyBorder="1" applyAlignment="1">
      <alignment horizontal="left" vertical="center" wrapText="1"/>
    </xf>
    <xf numFmtId="0" fontId="12" fillId="2" borderId="3" xfId="47" applyFont="1" applyFill="1" applyBorder="1" applyAlignment="1">
      <alignment horizontal="left" vertical="center" wrapText="1"/>
    </xf>
    <xf numFmtId="0" fontId="14" fillId="2" borderId="6" xfId="47" applyFont="1" applyFill="1" applyBorder="1" applyAlignment="1">
      <alignment horizontal="left" vertical="center" wrapText="1"/>
    </xf>
    <xf numFmtId="0" fontId="12" fillId="2" borderId="2" xfId="47" applyFont="1" applyFill="1" applyBorder="1" applyAlignment="1">
      <alignment vertical="center" wrapText="1"/>
    </xf>
    <xf numFmtId="43" fontId="12" fillId="2" borderId="2" xfId="47" applyNumberFormat="1" applyFont="1" applyFill="1" applyBorder="1" applyAlignment="1">
      <alignment horizontal="center" vertical="center" wrapText="1"/>
    </xf>
    <xf numFmtId="0" fontId="15" fillId="3" borderId="0" xfId="19" applyFont="1" applyFill="1">
      <alignment vertical="center"/>
    </xf>
    <xf numFmtId="0" fontId="16" fillId="3" borderId="0" xfId="19" applyFont="1" applyFill="1">
      <alignment vertical="center"/>
    </xf>
    <xf numFmtId="0" fontId="17" fillId="3" borderId="0" xfId="19" applyFont="1" applyFill="1">
      <alignment vertical="center"/>
    </xf>
    <xf numFmtId="0" fontId="18" fillId="3" borderId="0" xfId="19" applyFont="1" applyFill="1">
      <alignment vertical="center"/>
    </xf>
    <xf numFmtId="0" fontId="19" fillId="3" borderId="0" xfId="19" applyFont="1" applyFill="1" applyAlignment="1">
      <alignment horizontal="center" vertical="center"/>
    </xf>
    <xf numFmtId="0" fontId="20" fillId="3" borderId="6" xfId="19" applyFont="1" applyFill="1" applyBorder="1" applyAlignment="1">
      <alignment horizontal="center" vertical="center" wrapText="1"/>
    </xf>
    <xf numFmtId="0" fontId="20" fillId="3" borderId="4" xfId="19" applyFont="1" applyFill="1" applyBorder="1" applyAlignment="1">
      <alignment horizontal="center" vertical="center" wrapText="1"/>
    </xf>
    <xf numFmtId="0" fontId="20" fillId="3" borderId="10" xfId="19" applyFont="1" applyFill="1" applyBorder="1" applyAlignment="1">
      <alignment horizontal="center" vertical="center" wrapText="1"/>
    </xf>
    <xf numFmtId="0" fontId="20" fillId="3" borderId="3" xfId="19" applyFont="1" applyFill="1" applyBorder="1" applyAlignment="1">
      <alignment horizontal="center" vertical="center" wrapText="1"/>
    </xf>
    <xf numFmtId="176" fontId="20" fillId="3" borderId="4" xfId="8" applyNumberFormat="1" applyFont="1" applyFill="1" applyBorder="1" applyAlignment="1">
      <alignment vertical="center" wrapText="1"/>
    </xf>
    <xf numFmtId="176" fontId="20" fillId="3" borderId="10" xfId="8" applyNumberFormat="1" applyFont="1" applyFill="1" applyBorder="1" applyAlignment="1">
      <alignment vertical="center" wrapText="1"/>
    </xf>
    <xf numFmtId="176" fontId="20" fillId="3" borderId="4" xfId="8" applyNumberFormat="1" applyFont="1" applyFill="1" applyBorder="1" applyAlignment="1">
      <alignment horizontal="right" vertical="center" wrapText="1"/>
    </xf>
    <xf numFmtId="176" fontId="20" fillId="3" borderId="10" xfId="8" applyNumberFormat="1" applyFont="1" applyFill="1" applyBorder="1" applyAlignment="1">
      <alignment horizontal="right" vertical="center" wrapText="1"/>
    </xf>
    <xf numFmtId="10" fontId="20" fillId="3" borderId="4" xfId="19" applyNumberFormat="1" applyFont="1" applyFill="1" applyBorder="1" applyAlignment="1">
      <alignment horizontal="right" vertical="center" wrapText="1"/>
    </xf>
    <xf numFmtId="10" fontId="20" fillId="3" borderId="10" xfId="19" applyNumberFormat="1" applyFont="1" applyFill="1" applyBorder="1" applyAlignment="1">
      <alignment horizontal="right" vertical="center" wrapText="1"/>
    </xf>
    <xf numFmtId="0" fontId="16" fillId="3" borderId="5" xfId="19" applyFont="1" applyFill="1" applyBorder="1" applyAlignment="1">
      <alignment horizontal="center" vertical="center" wrapText="1"/>
    </xf>
    <xf numFmtId="176" fontId="16" fillId="3" borderId="5" xfId="8" applyNumberFormat="1" applyFont="1" applyFill="1" applyBorder="1" applyAlignment="1">
      <alignment horizontal="right" vertical="center" wrapText="1"/>
    </xf>
    <xf numFmtId="10" fontId="16" fillId="3" borderId="5" xfId="19" applyNumberFormat="1" applyFont="1" applyFill="1" applyBorder="1" applyAlignment="1">
      <alignment horizontal="right" vertical="center" wrapText="1"/>
    </xf>
    <xf numFmtId="0" fontId="20" fillId="3" borderId="2" xfId="19" applyFont="1" applyFill="1" applyBorder="1" applyAlignment="1">
      <alignment horizontal="center" vertical="center" wrapText="1"/>
    </xf>
    <xf numFmtId="49" fontId="20" fillId="3" borderId="4" xfId="19" applyNumberFormat="1" applyFont="1" applyFill="1" applyBorder="1" applyAlignment="1">
      <alignment horizontal="center" vertical="center" wrapText="1"/>
    </xf>
    <xf numFmtId="49" fontId="20" fillId="3" borderId="10" xfId="19" applyNumberFormat="1" applyFont="1" applyFill="1" applyBorder="1" applyAlignment="1">
      <alignment horizontal="center" vertical="center" wrapText="1"/>
    </xf>
    <xf numFmtId="0" fontId="20" fillId="3" borderId="2" xfId="19" applyFont="1" applyFill="1" applyBorder="1" applyAlignment="1">
      <alignment horizontal="left" vertical="center" wrapText="1"/>
    </xf>
    <xf numFmtId="0" fontId="20" fillId="3" borderId="4" xfId="8" applyNumberFormat="1" applyFont="1" applyFill="1" applyBorder="1" applyAlignment="1">
      <alignment horizontal="right" vertical="center" wrapText="1"/>
    </xf>
    <xf numFmtId="0" fontId="20" fillId="3" borderId="10" xfId="8" applyNumberFormat="1" applyFont="1" applyFill="1" applyBorder="1" applyAlignment="1">
      <alignment horizontal="right" vertical="center" wrapText="1"/>
    </xf>
    <xf numFmtId="0" fontId="21" fillId="3" borderId="2" xfId="19" applyFont="1" applyFill="1" applyBorder="1" applyAlignment="1">
      <alignment horizontal="left" vertical="center" wrapText="1"/>
    </xf>
    <xf numFmtId="0" fontId="20" fillId="3" borderId="4" xfId="8" applyNumberFormat="1" applyFont="1" applyFill="1" applyBorder="1" applyAlignment="1">
      <alignment horizontal="center" vertical="center" wrapText="1"/>
    </xf>
    <xf numFmtId="0" fontId="20" fillId="3" borderId="10" xfId="8" applyNumberFormat="1" applyFont="1" applyFill="1" applyBorder="1" applyAlignment="1">
      <alignment horizontal="center" vertical="center" wrapText="1"/>
    </xf>
    <xf numFmtId="43" fontId="16" fillId="3" borderId="0" xfId="19" applyNumberFormat="1" applyFont="1" applyFill="1">
      <alignment vertical="center"/>
    </xf>
    <xf numFmtId="0" fontId="20" fillId="3" borderId="4" xfId="8" applyNumberFormat="1" applyFont="1" applyFill="1" applyBorder="1" applyAlignment="1">
      <alignment horizontal="right" vertical="center"/>
    </xf>
    <xf numFmtId="0" fontId="20" fillId="3" borderId="10" xfId="8" applyNumberFormat="1" applyFont="1" applyFill="1" applyBorder="1" applyAlignment="1">
      <alignment horizontal="right" vertical="center"/>
    </xf>
    <xf numFmtId="0" fontId="20" fillId="3" borderId="4" xfId="19" applyFont="1" applyFill="1" applyBorder="1" applyAlignment="1">
      <alignment horizontal="left" vertical="center" wrapText="1"/>
    </xf>
    <xf numFmtId="0" fontId="20" fillId="3" borderId="2" xfId="8" applyNumberFormat="1" applyFont="1" applyFill="1" applyBorder="1" applyAlignment="1">
      <alignment horizontal="right" vertical="center" wrapText="1"/>
    </xf>
    <xf numFmtId="0" fontId="17" fillId="3" borderId="2" xfId="8" applyNumberFormat="1" applyFont="1" applyFill="1" applyBorder="1" applyAlignment="1">
      <alignment horizontal="right" vertical="center" wrapText="1"/>
    </xf>
    <xf numFmtId="0" fontId="17" fillId="3" borderId="4" xfId="8" applyNumberFormat="1" applyFont="1" applyFill="1" applyBorder="1" applyAlignment="1">
      <alignment horizontal="right" vertical="center" wrapText="1"/>
    </xf>
    <xf numFmtId="0" fontId="17" fillId="3" borderId="10" xfId="8" applyNumberFormat="1" applyFont="1" applyFill="1" applyBorder="1" applyAlignment="1">
      <alignment horizontal="right" vertical="center" wrapText="1"/>
    </xf>
    <xf numFmtId="0" fontId="16" fillId="3" borderId="5" xfId="19" applyFont="1" applyFill="1" applyBorder="1" applyAlignment="1">
      <alignment horizontal="left" vertical="center" wrapText="1"/>
    </xf>
    <xf numFmtId="43" fontId="16" fillId="3" borderId="5" xfId="8" applyFont="1" applyFill="1" applyBorder="1" applyAlignment="1">
      <alignment horizontal="center" vertical="center" wrapText="1"/>
    </xf>
    <xf numFmtId="43" fontId="15" fillId="3" borderId="5" xfId="8" applyFont="1" applyFill="1" applyBorder="1" applyAlignment="1">
      <alignment horizontal="center" vertical="center" wrapText="1"/>
    </xf>
    <xf numFmtId="10" fontId="15" fillId="3" borderId="5" xfId="11" applyNumberFormat="1" applyFont="1" applyFill="1" applyBorder="1" applyAlignment="1">
      <alignment horizontal="right" vertical="center" wrapText="1"/>
    </xf>
    <xf numFmtId="0" fontId="17" fillId="3" borderId="6" xfId="19" applyFont="1" applyFill="1" applyBorder="1" applyAlignment="1">
      <alignment horizontal="center" vertical="center" wrapText="1"/>
    </xf>
    <xf numFmtId="49" fontId="17" fillId="3" borderId="2" xfId="19" applyNumberFormat="1" applyFont="1" applyFill="1" applyBorder="1" applyAlignment="1">
      <alignment horizontal="center" vertical="center" wrapText="1"/>
    </xf>
    <xf numFmtId="49" fontId="20" fillId="3" borderId="2" xfId="19" applyNumberFormat="1" applyFont="1" applyFill="1" applyBorder="1" applyAlignment="1">
      <alignment horizontal="center" vertical="center" wrapText="1"/>
    </xf>
    <xf numFmtId="0" fontId="17" fillId="3" borderId="3" xfId="19" applyFont="1" applyFill="1" applyBorder="1" applyAlignment="1">
      <alignment horizontal="center" vertical="center" wrapText="1"/>
    </xf>
    <xf numFmtId="49" fontId="17" fillId="3" borderId="2" xfId="8" applyNumberFormat="1" applyFont="1" applyFill="1" applyBorder="1" applyAlignment="1">
      <alignment vertical="center" wrapText="1"/>
    </xf>
    <xf numFmtId="49" fontId="22" fillId="3" borderId="4" xfId="19" applyNumberFormat="1" applyFont="1" applyFill="1" applyBorder="1" applyAlignment="1">
      <alignment horizontal="left" vertical="center" wrapText="1"/>
    </xf>
    <xf numFmtId="49" fontId="21" fillId="3" borderId="5" xfId="19" applyNumberFormat="1" applyFont="1" applyFill="1" applyBorder="1" applyAlignment="1">
      <alignment horizontal="left" vertical="center" wrapText="1"/>
    </xf>
    <xf numFmtId="49" fontId="21" fillId="3" borderId="10" xfId="19" applyNumberFormat="1" applyFont="1" applyFill="1" applyBorder="1" applyAlignment="1">
      <alignment horizontal="left" vertical="center" wrapText="1"/>
    </xf>
    <xf numFmtId="0" fontId="23" fillId="3" borderId="11" xfId="19" applyFont="1" applyFill="1" applyBorder="1" applyAlignment="1">
      <alignment horizontal="left" vertical="center" wrapText="1"/>
    </xf>
    <xf numFmtId="0" fontId="23" fillId="3" borderId="0" xfId="19" applyFont="1" applyFill="1" applyAlignment="1">
      <alignment horizontal="left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6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ColLevel_1" xfId="53"/>
    <cellStyle name="常规 2" xfId="54"/>
    <cellStyle name="RowLevel_1" xfId="55"/>
    <cellStyle name="常规 3" xfId="56"/>
    <cellStyle name="常规 4" xfId="57"/>
    <cellStyle name="千位分隔 2" xfId="58"/>
    <cellStyle name="常规 5" xfId="5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view="pageBreakPreview" zoomScale="85" zoomScaleNormal="100" topLeftCell="A13" workbookViewId="0">
      <selection activeCell="A38" sqref="A38:G38"/>
    </sheetView>
  </sheetViews>
  <sheetFormatPr defaultColWidth="9" defaultRowHeight="15.75"/>
  <cols>
    <col min="1" max="1" width="31.125" style="82" customWidth="1"/>
    <col min="2" max="3" width="10" style="82" customWidth="1"/>
    <col min="4" max="5" width="10.5" style="82" customWidth="1"/>
    <col min="6" max="7" width="10" style="82" customWidth="1"/>
    <col min="8" max="16384" width="9" style="82"/>
  </cols>
  <sheetData>
    <row r="1" ht="14.25" spans="1:1">
      <c r="A1" s="83" t="s">
        <v>0</v>
      </c>
    </row>
    <row r="2" ht="27.6" customHeight="1" spans="1:7">
      <c r="A2" s="84" t="s">
        <v>1</v>
      </c>
      <c r="B2" s="84"/>
      <c r="C2" s="84"/>
      <c r="D2" s="84"/>
      <c r="E2" s="84"/>
      <c r="F2" s="84"/>
      <c r="G2" s="84"/>
    </row>
    <row r="3" ht="18.75" customHeight="1" spans="1:7">
      <c r="A3" s="85" t="s">
        <v>2</v>
      </c>
      <c r="B3" s="86" t="s">
        <v>3</v>
      </c>
      <c r="C3" s="87"/>
      <c r="D3" s="86" t="s">
        <v>4</v>
      </c>
      <c r="E3" s="87"/>
      <c r="F3" s="86" t="s">
        <v>5</v>
      </c>
      <c r="G3" s="87"/>
    </row>
    <row r="4" s="80" customFormat="1" ht="18.75" customHeight="1" spans="1:7">
      <c r="A4" s="88"/>
      <c r="B4" s="89">
        <v>78</v>
      </c>
      <c r="C4" s="90"/>
      <c r="D4" s="91">
        <v>65</v>
      </c>
      <c r="E4" s="92"/>
      <c r="F4" s="93">
        <v>0.83</v>
      </c>
      <c r="G4" s="94"/>
    </row>
    <row r="5" s="80" customFormat="1" ht="18.75" customHeight="1" spans="1:7">
      <c r="A5" s="95"/>
      <c r="B5" s="96"/>
      <c r="C5" s="96"/>
      <c r="D5" s="96"/>
      <c r="E5" s="96"/>
      <c r="F5" s="97"/>
      <c r="G5" s="97"/>
    </row>
    <row r="6" s="80" customFormat="1" ht="18.75" customHeight="1" spans="1:7">
      <c r="A6" s="98" t="s">
        <v>6</v>
      </c>
      <c r="B6" s="99" t="s">
        <v>7</v>
      </c>
      <c r="C6" s="100"/>
      <c r="D6" s="99" t="s">
        <v>8</v>
      </c>
      <c r="E6" s="100"/>
      <c r="F6" s="99" t="s">
        <v>9</v>
      </c>
      <c r="G6" s="100"/>
    </row>
    <row r="7" s="81" customFormat="1" ht="18.75" customHeight="1" spans="1:7">
      <c r="A7" s="101" t="s">
        <v>10</v>
      </c>
      <c r="B7" s="102">
        <f>B8+B11+B12</f>
        <v>2</v>
      </c>
      <c r="C7" s="103"/>
      <c r="D7" s="102">
        <f t="shared" ref="D7" si="0">D8+D11+D12</f>
        <v>22</v>
      </c>
      <c r="E7" s="103"/>
      <c r="F7" s="102">
        <f t="shared" ref="F7" si="1">F8+F11+F12</f>
        <v>8.03</v>
      </c>
      <c r="G7" s="103"/>
    </row>
    <row r="8" ht="18.75" customHeight="1" spans="1:7">
      <c r="A8" s="101" t="s">
        <v>11</v>
      </c>
      <c r="B8" s="102">
        <f>B9+B10</f>
        <v>2</v>
      </c>
      <c r="C8" s="103"/>
      <c r="D8" s="102">
        <f t="shared" ref="D8" si="2">D9+D10</f>
        <v>0</v>
      </c>
      <c r="E8" s="103"/>
      <c r="F8" s="102">
        <f t="shared" ref="F8" si="3">F9+F10</f>
        <v>0</v>
      </c>
      <c r="G8" s="103"/>
    </row>
    <row r="9" ht="18.75" customHeight="1" spans="1:7">
      <c r="A9" s="101" t="s">
        <v>12</v>
      </c>
      <c r="B9" s="102">
        <v>0</v>
      </c>
      <c r="C9" s="103"/>
      <c r="D9" s="102">
        <v>0</v>
      </c>
      <c r="E9" s="103"/>
      <c r="F9" s="102">
        <v>0</v>
      </c>
      <c r="G9" s="103"/>
    </row>
    <row r="10" ht="18.75" customHeight="1" spans="1:7">
      <c r="A10" s="101" t="s">
        <v>13</v>
      </c>
      <c r="B10" s="102">
        <v>2</v>
      </c>
      <c r="C10" s="103"/>
      <c r="D10" s="102">
        <v>0</v>
      </c>
      <c r="E10" s="103"/>
      <c r="F10" s="102">
        <v>0</v>
      </c>
      <c r="G10" s="103"/>
    </row>
    <row r="11" ht="18.75" customHeight="1" spans="1:7">
      <c r="A11" s="101" t="s">
        <v>14</v>
      </c>
      <c r="B11" s="102">
        <v>0</v>
      </c>
      <c r="C11" s="103"/>
      <c r="D11" s="102">
        <v>0</v>
      </c>
      <c r="E11" s="103"/>
      <c r="F11" s="102">
        <v>0</v>
      </c>
      <c r="G11" s="103"/>
    </row>
    <row r="12" ht="18.75" customHeight="1" spans="1:7">
      <c r="A12" s="101" t="s">
        <v>15</v>
      </c>
      <c r="B12" s="102">
        <v>0</v>
      </c>
      <c r="C12" s="103"/>
      <c r="D12" s="102">
        <v>22</v>
      </c>
      <c r="E12" s="103"/>
      <c r="F12" s="102">
        <v>8.03</v>
      </c>
      <c r="G12" s="103"/>
    </row>
    <row r="13" s="81" customFormat="1" ht="18.75" customHeight="1" spans="1:7">
      <c r="A13" s="101" t="s">
        <v>16</v>
      </c>
      <c r="B13" s="102">
        <f>SUM(B14:C16)</f>
        <v>2006.55</v>
      </c>
      <c r="C13" s="103"/>
      <c r="D13" s="102">
        <f t="shared" ref="D13" si="4">SUM(D14:E16)</f>
        <v>1040.35</v>
      </c>
      <c r="E13" s="103"/>
      <c r="F13" s="102">
        <f t="shared" ref="F13" si="5">SUM(F14:G16)</f>
        <v>1431.47</v>
      </c>
      <c r="G13" s="103"/>
    </row>
    <row r="14" s="81" customFormat="1" ht="18.75" customHeight="1" spans="1:7">
      <c r="A14" s="104" t="s">
        <v>17</v>
      </c>
      <c r="B14" s="102">
        <v>1866.55</v>
      </c>
      <c r="C14" s="103"/>
      <c r="D14" s="102">
        <v>860.35</v>
      </c>
      <c r="E14" s="103"/>
      <c r="F14" s="102">
        <v>1251.47</v>
      </c>
      <c r="G14" s="103"/>
    </row>
    <row r="15" s="81" customFormat="1" ht="18.75" customHeight="1" spans="1:7">
      <c r="A15" s="104" t="s">
        <v>18</v>
      </c>
      <c r="B15" s="102">
        <v>140</v>
      </c>
      <c r="C15" s="103"/>
      <c r="D15" s="102">
        <v>180</v>
      </c>
      <c r="E15" s="103"/>
      <c r="F15" s="102">
        <v>180</v>
      </c>
      <c r="G15" s="103"/>
    </row>
    <row r="16" s="81" customFormat="1" ht="18.75" customHeight="1" spans="1:7">
      <c r="A16" s="101"/>
      <c r="B16" s="105"/>
      <c r="C16" s="106"/>
      <c r="D16" s="102"/>
      <c r="E16" s="103"/>
      <c r="F16" s="102"/>
      <c r="G16" s="103"/>
    </row>
    <row r="17" s="81" customFormat="1" ht="18.75" customHeight="1" spans="1:10">
      <c r="A17" s="101" t="s">
        <v>19</v>
      </c>
      <c r="B17" s="102">
        <f>SUM(B18:C30)</f>
        <v>1655.66</v>
      </c>
      <c r="C17" s="103"/>
      <c r="D17" s="102">
        <f>SUM(D18:E30)</f>
        <v>151.85</v>
      </c>
      <c r="E17" s="103"/>
      <c r="F17" s="102">
        <f>SUM(F18:G30)</f>
        <v>1961.53</v>
      </c>
      <c r="G17" s="103"/>
      <c r="H17" s="107"/>
      <c r="J17" s="107"/>
    </row>
    <row r="18" ht="18.75" customHeight="1" spans="1:7">
      <c r="A18" s="101" t="s">
        <v>20</v>
      </c>
      <c r="B18" s="108">
        <v>4.56</v>
      </c>
      <c r="C18" s="109"/>
      <c r="D18" s="108">
        <v>22</v>
      </c>
      <c r="E18" s="109"/>
      <c r="F18" s="102">
        <v>18.83</v>
      </c>
      <c r="G18" s="103"/>
    </row>
    <row r="19" ht="18.75" customHeight="1" spans="1:7">
      <c r="A19" s="101" t="s">
        <v>21</v>
      </c>
      <c r="B19" s="108">
        <v>0</v>
      </c>
      <c r="C19" s="109"/>
      <c r="D19" s="108">
        <v>5</v>
      </c>
      <c r="E19" s="109"/>
      <c r="F19" s="102">
        <v>0.77</v>
      </c>
      <c r="G19" s="103"/>
    </row>
    <row r="20" ht="18.75" customHeight="1" spans="1:7">
      <c r="A20" s="101" t="s">
        <v>22</v>
      </c>
      <c r="B20" s="108">
        <v>0</v>
      </c>
      <c r="C20" s="109"/>
      <c r="D20" s="108">
        <v>6</v>
      </c>
      <c r="E20" s="109"/>
      <c r="F20" s="102">
        <v>3.9</v>
      </c>
      <c r="G20" s="103"/>
    </row>
    <row r="21" ht="18.75" customHeight="1" spans="1:7">
      <c r="A21" s="101" t="s">
        <v>23</v>
      </c>
      <c r="B21" s="108">
        <v>0</v>
      </c>
      <c r="C21" s="109"/>
      <c r="D21" s="108">
        <v>5</v>
      </c>
      <c r="E21" s="109"/>
      <c r="F21" s="102">
        <v>6.69</v>
      </c>
      <c r="G21" s="103"/>
    </row>
    <row r="22" ht="18.75" customHeight="1" spans="1:7">
      <c r="A22" s="101" t="s">
        <v>24</v>
      </c>
      <c r="B22" s="108">
        <v>0</v>
      </c>
      <c r="C22" s="109"/>
      <c r="D22" s="108">
        <v>22</v>
      </c>
      <c r="E22" s="109"/>
      <c r="F22" s="102">
        <v>8.03</v>
      </c>
      <c r="G22" s="103"/>
    </row>
    <row r="23" ht="18.75" customHeight="1" spans="1:7">
      <c r="A23" s="101" t="s">
        <v>25</v>
      </c>
      <c r="B23" s="108">
        <v>1621.72</v>
      </c>
      <c r="C23" s="109"/>
      <c r="D23" s="108">
        <v>5</v>
      </c>
      <c r="E23" s="109"/>
      <c r="F23" s="102">
        <v>1833.39</v>
      </c>
      <c r="G23" s="103"/>
    </row>
    <row r="24" ht="18.75" customHeight="1" spans="1:7">
      <c r="A24" s="101" t="s">
        <v>26</v>
      </c>
      <c r="B24" s="108">
        <v>6.64</v>
      </c>
      <c r="C24" s="109"/>
      <c r="D24" s="108">
        <v>20</v>
      </c>
      <c r="E24" s="109"/>
      <c r="F24" s="102">
        <v>25</v>
      </c>
      <c r="G24" s="103"/>
    </row>
    <row r="25" ht="18.75" customHeight="1" spans="1:7">
      <c r="A25" s="101" t="s">
        <v>27</v>
      </c>
      <c r="B25" s="108">
        <v>0</v>
      </c>
      <c r="C25" s="109"/>
      <c r="D25" s="108">
        <v>8.11</v>
      </c>
      <c r="E25" s="109"/>
      <c r="F25" s="102">
        <v>11.04</v>
      </c>
      <c r="G25" s="103"/>
    </row>
    <row r="26" ht="18.75" customHeight="1" spans="1:7">
      <c r="A26" s="101" t="s">
        <v>28</v>
      </c>
      <c r="B26" s="108">
        <v>0</v>
      </c>
      <c r="C26" s="109"/>
      <c r="D26" s="108">
        <v>6</v>
      </c>
      <c r="E26" s="109"/>
      <c r="F26" s="102">
        <v>6.5</v>
      </c>
      <c r="G26" s="103"/>
    </row>
    <row r="27" ht="18.75" customHeight="1" spans="1:7">
      <c r="A27" s="101" t="s">
        <v>29</v>
      </c>
      <c r="B27" s="108">
        <v>2.64</v>
      </c>
      <c r="C27" s="109"/>
      <c r="D27" s="108">
        <v>10</v>
      </c>
      <c r="E27" s="109"/>
      <c r="F27" s="102">
        <v>7.85</v>
      </c>
      <c r="G27" s="103"/>
    </row>
    <row r="28" ht="18.75" customHeight="1" spans="1:7">
      <c r="A28" s="101" t="s">
        <v>30</v>
      </c>
      <c r="B28" s="108">
        <v>0</v>
      </c>
      <c r="C28" s="109"/>
      <c r="D28" s="108">
        <v>0</v>
      </c>
      <c r="E28" s="109"/>
      <c r="F28" s="102">
        <v>0</v>
      </c>
      <c r="G28" s="103"/>
    </row>
    <row r="29" ht="18.75" customHeight="1" spans="1:7">
      <c r="A29" s="101" t="s">
        <v>31</v>
      </c>
      <c r="B29" s="108">
        <v>2</v>
      </c>
      <c r="C29" s="109"/>
      <c r="D29" s="108">
        <v>13</v>
      </c>
      <c r="E29" s="109"/>
      <c r="F29" s="102">
        <v>6.75</v>
      </c>
      <c r="G29" s="103"/>
    </row>
    <row r="30" ht="18.75" customHeight="1" spans="1:7">
      <c r="A30" s="101" t="s">
        <v>32</v>
      </c>
      <c r="B30" s="108">
        <v>18.1</v>
      </c>
      <c r="C30" s="109"/>
      <c r="D30" s="108">
        <v>29.74</v>
      </c>
      <c r="E30" s="109"/>
      <c r="F30" s="102">
        <v>32.78</v>
      </c>
      <c r="G30" s="103"/>
    </row>
    <row r="31" s="80" customFormat="1" ht="18.75" customHeight="1" spans="1:7">
      <c r="A31" s="110" t="s">
        <v>33</v>
      </c>
      <c r="B31" s="111">
        <v>0</v>
      </c>
      <c r="C31" s="111"/>
      <c r="D31" s="112">
        <v>4396.97</v>
      </c>
      <c r="E31" s="112"/>
      <c r="F31" s="112">
        <v>1296.97</v>
      </c>
      <c r="G31" s="112"/>
    </row>
    <row r="32" s="80" customFormat="1" ht="18.75" customHeight="1" spans="1:7">
      <c r="A32" s="101" t="s">
        <v>34</v>
      </c>
      <c r="B32" s="105" t="s">
        <v>35</v>
      </c>
      <c r="C32" s="106"/>
      <c r="D32" s="105" t="s">
        <v>35</v>
      </c>
      <c r="E32" s="106"/>
      <c r="F32" s="113">
        <v>6.14</v>
      </c>
      <c r="G32" s="114"/>
    </row>
    <row r="33" s="80" customFormat="1" ht="18.75" customHeight="1" spans="1:7">
      <c r="A33" s="115"/>
      <c r="B33" s="116"/>
      <c r="C33" s="116"/>
      <c r="D33" s="117"/>
      <c r="E33" s="117"/>
      <c r="F33" s="118"/>
      <c r="G33" s="118"/>
    </row>
    <row r="34" ht="31.5" customHeight="1" spans="1:7">
      <c r="A34" s="119" t="s">
        <v>36</v>
      </c>
      <c r="B34" s="120" t="s">
        <v>37</v>
      </c>
      <c r="C34" s="121" t="s">
        <v>38</v>
      </c>
      <c r="D34" s="121" t="s">
        <v>39</v>
      </c>
      <c r="E34" s="121" t="s">
        <v>40</v>
      </c>
      <c r="F34" s="121" t="s">
        <v>41</v>
      </c>
      <c r="G34" s="121" t="s">
        <v>42</v>
      </c>
    </row>
    <row r="35" ht="23.25" customHeight="1" spans="1:7">
      <c r="A35" s="122"/>
      <c r="B35" s="123" t="s">
        <v>43</v>
      </c>
      <c r="C35" s="123" t="s">
        <v>43</v>
      </c>
      <c r="D35" s="123" t="s">
        <v>43</v>
      </c>
      <c r="E35" s="123" t="s">
        <v>43</v>
      </c>
      <c r="F35" s="123" t="s">
        <v>43</v>
      </c>
      <c r="G35" s="123" t="s">
        <v>43</v>
      </c>
    </row>
    <row r="36" ht="45" customHeight="1" spans="1:7">
      <c r="A36" s="98" t="s">
        <v>44</v>
      </c>
      <c r="B36" s="124" t="s">
        <v>45</v>
      </c>
      <c r="C36" s="125"/>
      <c r="D36" s="125"/>
      <c r="E36" s="125"/>
      <c r="F36" s="125"/>
      <c r="G36" s="126"/>
    </row>
    <row r="37" ht="33" customHeight="1" spans="1:7">
      <c r="A37" s="127" t="s">
        <v>46</v>
      </c>
      <c r="B37" s="127"/>
      <c r="C37" s="127"/>
      <c r="D37" s="127"/>
      <c r="E37" s="127"/>
      <c r="F37" s="127"/>
      <c r="G37" s="127"/>
    </row>
    <row r="38" spans="1:7">
      <c r="A38" s="128" t="s">
        <v>47</v>
      </c>
      <c r="B38" s="128"/>
      <c r="C38" s="128"/>
      <c r="D38" s="128"/>
      <c r="E38" s="128"/>
      <c r="F38" s="128"/>
      <c r="G38" s="128"/>
    </row>
  </sheetData>
  <mergeCells count="93">
    <mergeCell ref="A2:G2"/>
    <mergeCell ref="B3:C3"/>
    <mergeCell ref="D3:E3"/>
    <mergeCell ref="F3:G3"/>
    <mergeCell ref="B4:C4"/>
    <mergeCell ref="D4:E4"/>
    <mergeCell ref="F4:G4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6:G36"/>
    <mergeCell ref="A37:G37"/>
    <mergeCell ref="A38:G38"/>
    <mergeCell ref="A3:A4"/>
    <mergeCell ref="A34:A35"/>
  </mergeCells>
  <printOptions horizontalCentered="1" verticalCentered="1"/>
  <pageMargins left="0.393055555555556" right="0.313888888888889" top="0.393055555555556" bottom="0.393055555555556" header="0.235416666666667" footer="0.15625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view="pageBreakPreview" zoomScale="115" zoomScaleNormal="85" topLeftCell="A37" workbookViewId="0">
      <selection activeCell="I39" sqref="I39"/>
    </sheetView>
  </sheetViews>
  <sheetFormatPr defaultColWidth="9" defaultRowHeight="15.75"/>
  <cols>
    <col min="1" max="4" width="9" style="40"/>
    <col min="5" max="6" width="4" style="40" customWidth="1"/>
    <col min="7" max="9" width="9" style="40"/>
    <col min="10" max="11" width="9.375" style="40" customWidth="1"/>
    <col min="12" max="16384" width="9" style="40"/>
  </cols>
  <sheetData>
    <row r="1" spans="1:1">
      <c r="A1" s="40" t="s">
        <v>48</v>
      </c>
    </row>
    <row r="2" ht="29.25" customHeight="1" spans="1:11">
      <c r="A2" s="41" t="s">
        <v>49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ht="26.25" customHeight="1" spans="1:11">
      <c r="A3" s="42" t="s">
        <v>50</v>
      </c>
      <c r="B3" s="43" t="s">
        <v>51</v>
      </c>
      <c r="C3" s="44"/>
      <c r="D3" s="44"/>
      <c r="E3" s="44"/>
      <c r="F3" s="44"/>
      <c r="G3" s="44"/>
      <c r="H3" s="44"/>
      <c r="I3" s="44"/>
      <c r="J3" s="44"/>
      <c r="K3" s="71"/>
    </row>
    <row r="4" ht="26.25" customHeight="1" spans="1:11">
      <c r="A4" s="45" t="s">
        <v>52</v>
      </c>
      <c r="B4" s="42"/>
      <c r="C4" s="42"/>
      <c r="D4" s="45" t="s">
        <v>53</v>
      </c>
      <c r="E4" s="42" t="s">
        <v>54</v>
      </c>
      <c r="F4" s="42"/>
      <c r="G4" s="42" t="s">
        <v>55</v>
      </c>
      <c r="H4" s="42" t="s">
        <v>56</v>
      </c>
      <c r="I4" s="42" t="s">
        <v>57</v>
      </c>
      <c r="J4" s="42" t="s">
        <v>58</v>
      </c>
      <c r="K4" s="42" t="s">
        <v>59</v>
      </c>
    </row>
    <row r="5" ht="26.25" customHeight="1" spans="1:11">
      <c r="A5" s="46"/>
      <c r="B5" s="42" t="s">
        <v>60</v>
      </c>
      <c r="C5" s="42"/>
      <c r="D5" s="42">
        <v>763.47</v>
      </c>
      <c r="E5" s="42">
        <v>3683.29</v>
      </c>
      <c r="F5" s="42"/>
      <c r="G5" s="42">
        <v>4446.76</v>
      </c>
      <c r="H5" s="42">
        <v>4133.65</v>
      </c>
      <c r="I5" s="42">
        <v>10</v>
      </c>
      <c r="J5" s="72">
        <f>H5/G5</f>
        <v>0.929586935206757</v>
      </c>
      <c r="K5" s="73">
        <f>I5*J5</f>
        <v>9.29586935206757</v>
      </c>
    </row>
    <row r="6" ht="26.25" customHeight="1" spans="1:11">
      <c r="A6" s="46"/>
      <c r="B6" s="47" t="s">
        <v>61</v>
      </c>
      <c r="C6" s="48"/>
      <c r="D6" s="48"/>
      <c r="E6" s="48"/>
      <c r="F6" s="48"/>
      <c r="G6" s="48"/>
      <c r="H6" s="49" t="s">
        <v>62</v>
      </c>
      <c r="I6" s="48"/>
      <c r="J6" s="48"/>
      <c r="K6" s="48"/>
    </row>
    <row r="7" ht="26.25" customHeight="1" spans="1:11">
      <c r="A7" s="46"/>
      <c r="B7" s="48" t="s">
        <v>63</v>
      </c>
      <c r="C7" s="48"/>
      <c r="D7" s="48"/>
      <c r="E7" s="48"/>
      <c r="F7" s="48"/>
      <c r="G7" s="48"/>
      <c r="H7" s="49" t="s">
        <v>64</v>
      </c>
      <c r="I7" s="48"/>
      <c r="J7" s="48"/>
      <c r="K7" s="48"/>
    </row>
    <row r="8" ht="26.25" customHeight="1" spans="1:11">
      <c r="A8" s="46"/>
      <c r="B8" s="50" t="s">
        <v>65</v>
      </c>
      <c r="C8" s="51"/>
      <c r="D8" s="51"/>
      <c r="E8" s="51"/>
      <c r="F8" s="51"/>
      <c r="G8" s="52"/>
      <c r="H8" s="50" t="s">
        <v>66</v>
      </c>
      <c r="I8" s="51"/>
      <c r="J8" s="51"/>
      <c r="K8" s="52"/>
    </row>
    <row r="9" ht="26.25" customHeight="1" spans="1:11">
      <c r="A9" s="46"/>
      <c r="B9" s="48" t="s">
        <v>67</v>
      </c>
      <c r="C9" s="48"/>
      <c r="D9" s="48"/>
      <c r="E9" s="48"/>
      <c r="F9" s="48"/>
      <c r="G9" s="48"/>
      <c r="H9" s="48"/>
      <c r="I9" s="48"/>
      <c r="J9" s="48"/>
      <c r="K9" s="48"/>
    </row>
    <row r="10" ht="26.25" customHeight="1" spans="1:11">
      <c r="A10" s="53"/>
      <c r="B10" s="54" t="s">
        <v>68</v>
      </c>
      <c r="C10" s="55"/>
      <c r="D10" s="55"/>
      <c r="E10" s="55"/>
      <c r="F10" s="55"/>
      <c r="G10" s="56"/>
      <c r="H10" s="48"/>
      <c r="I10" s="48"/>
      <c r="J10" s="48"/>
      <c r="K10" s="48"/>
    </row>
    <row r="11" ht="26.25" customHeight="1" spans="1:11">
      <c r="A11" s="42" t="s">
        <v>69</v>
      </c>
      <c r="B11" s="42" t="s">
        <v>70</v>
      </c>
      <c r="C11" s="42"/>
      <c r="D11" s="42"/>
      <c r="E11" s="42"/>
      <c r="F11" s="42"/>
      <c r="G11" s="42"/>
      <c r="H11" s="42" t="s">
        <v>71</v>
      </c>
      <c r="I11" s="42"/>
      <c r="J11" s="42"/>
      <c r="K11" s="42"/>
    </row>
    <row r="12" ht="233" customHeight="1" spans="1:11">
      <c r="A12" s="42"/>
      <c r="B12" s="57" t="s">
        <v>72</v>
      </c>
      <c r="C12" s="58"/>
      <c r="D12" s="58"/>
      <c r="E12" s="58"/>
      <c r="F12" s="58"/>
      <c r="G12" s="58"/>
      <c r="H12" s="47" t="s">
        <v>73</v>
      </c>
      <c r="I12" s="48"/>
      <c r="J12" s="48"/>
      <c r="K12" s="48"/>
    </row>
    <row r="13" ht="41.25" customHeight="1" spans="1:11">
      <c r="A13" s="45" t="s">
        <v>74</v>
      </c>
      <c r="B13" s="42" t="s">
        <v>75</v>
      </c>
      <c r="C13" s="42" t="s">
        <v>76</v>
      </c>
      <c r="D13" s="42" t="s">
        <v>77</v>
      </c>
      <c r="E13" s="42"/>
      <c r="F13" s="42" t="s">
        <v>78</v>
      </c>
      <c r="G13" s="42"/>
      <c r="H13" s="42" t="s">
        <v>79</v>
      </c>
      <c r="I13" s="42" t="s">
        <v>57</v>
      </c>
      <c r="J13" s="42" t="s">
        <v>59</v>
      </c>
      <c r="K13" s="42" t="s">
        <v>80</v>
      </c>
    </row>
    <row r="14" ht="26.25" customHeight="1" spans="1:11">
      <c r="A14" s="46"/>
      <c r="B14" s="45" t="s">
        <v>81</v>
      </c>
      <c r="C14" s="42" t="s">
        <v>82</v>
      </c>
      <c r="D14" s="42" t="s">
        <v>83</v>
      </c>
      <c r="E14" s="42"/>
      <c r="F14" s="42" t="s">
        <v>84</v>
      </c>
      <c r="G14" s="42"/>
      <c r="H14" s="42" t="s">
        <v>84</v>
      </c>
      <c r="I14" s="45">
        <v>15</v>
      </c>
      <c r="J14" s="45">
        <v>15</v>
      </c>
      <c r="K14" s="74"/>
    </row>
    <row r="15" ht="26.25" customHeight="1" spans="1:11">
      <c r="A15" s="46"/>
      <c r="B15" s="46"/>
      <c r="C15" s="42"/>
      <c r="D15" s="42" t="s">
        <v>85</v>
      </c>
      <c r="E15" s="42"/>
      <c r="F15" s="42" t="s">
        <v>86</v>
      </c>
      <c r="G15" s="42"/>
      <c r="H15" s="42" t="s">
        <v>86</v>
      </c>
      <c r="I15" s="46"/>
      <c r="J15" s="46"/>
      <c r="K15" s="75"/>
    </row>
    <row r="16" ht="26.25" customHeight="1" spans="1:11">
      <c r="A16" s="46"/>
      <c r="B16" s="46"/>
      <c r="C16" s="42"/>
      <c r="D16" s="42" t="s">
        <v>87</v>
      </c>
      <c r="E16" s="42"/>
      <c r="F16" s="42" t="s">
        <v>88</v>
      </c>
      <c r="G16" s="42"/>
      <c r="H16" s="42" t="s">
        <v>88</v>
      </c>
      <c r="I16" s="46"/>
      <c r="J16" s="46"/>
      <c r="K16" s="75"/>
    </row>
    <row r="17" ht="26.25" customHeight="1" spans="1:11">
      <c r="A17" s="46"/>
      <c r="B17" s="46"/>
      <c r="C17" s="42"/>
      <c r="D17" s="42" t="s">
        <v>89</v>
      </c>
      <c r="E17" s="42"/>
      <c r="F17" s="42" t="s">
        <v>90</v>
      </c>
      <c r="G17" s="42"/>
      <c r="H17" s="42" t="s">
        <v>90</v>
      </c>
      <c r="I17" s="46"/>
      <c r="J17" s="46"/>
      <c r="K17" s="75"/>
    </row>
    <row r="18" ht="26.25" customHeight="1" spans="1:11">
      <c r="A18" s="46"/>
      <c r="B18" s="46"/>
      <c r="C18" s="42"/>
      <c r="D18" s="42" t="s">
        <v>91</v>
      </c>
      <c r="E18" s="42"/>
      <c r="F18" s="42" t="s">
        <v>92</v>
      </c>
      <c r="G18" s="42"/>
      <c r="H18" s="42" t="s">
        <v>92</v>
      </c>
      <c r="I18" s="46"/>
      <c r="J18" s="46"/>
      <c r="K18" s="75"/>
    </row>
    <row r="19" ht="26.25" customHeight="1" spans="1:11">
      <c r="A19" s="46"/>
      <c r="B19" s="46"/>
      <c r="C19" s="42"/>
      <c r="D19" s="42" t="s">
        <v>93</v>
      </c>
      <c r="E19" s="42"/>
      <c r="F19" s="42" t="s">
        <v>94</v>
      </c>
      <c r="G19" s="42"/>
      <c r="H19" s="42" t="s">
        <v>94</v>
      </c>
      <c r="I19" s="46"/>
      <c r="J19" s="46"/>
      <c r="K19" s="75"/>
    </row>
    <row r="20" ht="26.25" customHeight="1" spans="1:11">
      <c r="A20" s="46"/>
      <c r="B20" s="46"/>
      <c r="C20" s="42"/>
      <c r="D20" s="42" t="s">
        <v>95</v>
      </c>
      <c r="E20" s="42"/>
      <c r="F20" s="42" t="s">
        <v>96</v>
      </c>
      <c r="G20" s="42"/>
      <c r="H20" s="42" t="s">
        <v>97</v>
      </c>
      <c r="I20" s="46"/>
      <c r="J20" s="46"/>
      <c r="K20" s="75"/>
    </row>
    <row r="21" ht="26.25" customHeight="1" spans="1:11">
      <c r="A21" s="46"/>
      <c r="B21" s="46"/>
      <c r="C21" s="42"/>
      <c r="D21" s="42" t="s">
        <v>98</v>
      </c>
      <c r="E21" s="42"/>
      <c r="F21" s="42" t="s">
        <v>99</v>
      </c>
      <c r="G21" s="42"/>
      <c r="H21" s="42" t="s">
        <v>100</v>
      </c>
      <c r="I21" s="46"/>
      <c r="J21" s="46"/>
      <c r="K21" s="75"/>
    </row>
    <row r="22" ht="26.25" customHeight="1" spans="1:11">
      <c r="A22" s="46"/>
      <c r="B22" s="46"/>
      <c r="C22" s="42"/>
      <c r="D22" s="42" t="s">
        <v>101</v>
      </c>
      <c r="E22" s="42"/>
      <c r="F22" s="42" t="s">
        <v>102</v>
      </c>
      <c r="G22" s="42"/>
      <c r="H22" s="42" t="s">
        <v>102</v>
      </c>
      <c r="I22" s="46"/>
      <c r="J22" s="46"/>
      <c r="K22" s="75"/>
    </row>
    <row r="23" ht="26.25" customHeight="1" spans="1:11">
      <c r="A23" s="46"/>
      <c r="B23" s="46"/>
      <c r="C23" s="42"/>
      <c r="D23" s="42" t="s">
        <v>103</v>
      </c>
      <c r="E23" s="42"/>
      <c r="F23" s="42" t="s">
        <v>104</v>
      </c>
      <c r="G23" s="42"/>
      <c r="H23" s="42" t="s">
        <v>104</v>
      </c>
      <c r="I23" s="46"/>
      <c r="J23" s="53"/>
      <c r="K23" s="76"/>
    </row>
    <row r="24" ht="26.25" customHeight="1" spans="1:11">
      <c r="A24" s="46"/>
      <c r="B24" s="46"/>
      <c r="C24" s="42" t="s">
        <v>105</v>
      </c>
      <c r="D24" s="42" t="s">
        <v>106</v>
      </c>
      <c r="E24" s="42"/>
      <c r="F24" s="59">
        <v>1</v>
      </c>
      <c r="G24" s="42"/>
      <c r="H24" s="59">
        <v>1</v>
      </c>
      <c r="I24" s="45">
        <v>15</v>
      </c>
      <c r="J24" s="45">
        <v>15</v>
      </c>
      <c r="K24" s="74"/>
    </row>
    <row r="25" ht="26.25" customHeight="1" spans="1:11">
      <c r="A25" s="46"/>
      <c r="B25" s="46"/>
      <c r="C25" s="42"/>
      <c r="D25" s="42" t="s">
        <v>107</v>
      </c>
      <c r="E25" s="42"/>
      <c r="F25" s="59">
        <v>1</v>
      </c>
      <c r="G25" s="42"/>
      <c r="H25" s="59">
        <v>1</v>
      </c>
      <c r="I25" s="46"/>
      <c r="J25" s="46"/>
      <c r="K25" s="75"/>
    </row>
    <row r="26" ht="26.25" customHeight="1" spans="1:11">
      <c r="A26" s="46"/>
      <c r="B26" s="46"/>
      <c r="C26" s="42"/>
      <c r="D26" s="42" t="s">
        <v>108</v>
      </c>
      <c r="E26" s="42"/>
      <c r="F26" s="59">
        <v>1</v>
      </c>
      <c r="G26" s="42"/>
      <c r="H26" s="59">
        <v>1</v>
      </c>
      <c r="I26" s="46"/>
      <c r="J26" s="46"/>
      <c r="K26" s="75"/>
    </row>
    <row r="27" ht="26.25" customHeight="1" spans="1:11">
      <c r="A27" s="46"/>
      <c r="B27" s="46"/>
      <c r="C27" s="42"/>
      <c r="D27" s="42" t="s">
        <v>109</v>
      </c>
      <c r="E27" s="42"/>
      <c r="F27" s="59">
        <v>1</v>
      </c>
      <c r="G27" s="42"/>
      <c r="H27" s="59">
        <v>1</v>
      </c>
      <c r="I27" s="46"/>
      <c r="J27" s="46"/>
      <c r="K27" s="75"/>
    </row>
    <row r="28" ht="26.25" customHeight="1" spans="1:11">
      <c r="A28" s="46"/>
      <c r="B28" s="46"/>
      <c r="C28" s="42"/>
      <c r="D28" s="42" t="s">
        <v>110</v>
      </c>
      <c r="E28" s="42"/>
      <c r="F28" s="59">
        <v>1</v>
      </c>
      <c r="G28" s="42"/>
      <c r="H28" s="59">
        <v>1</v>
      </c>
      <c r="I28" s="53"/>
      <c r="J28" s="53"/>
      <c r="K28" s="76"/>
    </row>
    <row r="29" ht="26.25" customHeight="1" spans="1:11">
      <c r="A29" s="46"/>
      <c r="B29" s="46"/>
      <c r="C29" s="45" t="s">
        <v>111</v>
      </c>
      <c r="D29" s="42" t="s">
        <v>112</v>
      </c>
      <c r="E29" s="42"/>
      <c r="F29" s="60" t="s">
        <v>113</v>
      </c>
      <c r="G29" s="61"/>
      <c r="H29" s="62" t="s">
        <v>114</v>
      </c>
      <c r="I29" s="46">
        <v>10</v>
      </c>
      <c r="J29" s="46">
        <v>10</v>
      </c>
      <c r="K29" s="46"/>
    </row>
    <row r="30" ht="31" customHeight="1" spans="1:11">
      <c r="A30" s="46"/>
      <c r="B30" s="46"/>
      <c r="C30" s="46"/>
      <c r="D30" s="42" t="s">
        <v>115</v>
      </c>
      <c r="E30" s="42"/>
      <c r="F30" s="59">
        <v>1</v>
      </c>
      <c r="G30" s="42"/>
      <c r="H30" s="59">
        <v>1</v>
      </c>
      <c r="I30" s="53"/>
      <c r="J30" s="53"/>
      <c r="K30" s="76"/>
    </row>
    <row r="31" ht="26.25" customHeight="1" spans="1:11">
      <c r="A31" s="46"/>
      <c r="B31" s="46"/>
      <c r="C31" s="42" t="s">
        <v>116</v>
      </c>
      <c r="D31" s="58" t="s">
        <v>117</v>
      </c>
      <c r="E31" s="58"/>
      <c r="F31" s="59">
        <v>1</v>
      </c>
      <c r="G31" s="42"/>
      <c r="H31" s="59">
        <v>0.878</v>
      </c>
      <c r="I31" s="45">
        <v>10</v>
      </c>
      <c r="J31" s="45">
        <v>8</v>
      </c>
      <c r="K31" s="77" t="s">
        <v>118</v>
      </c>
    </row>
    <row r="32" ht="26.25" customHeight="1" spans="1:11">
      <c r="A32" s="46"/>
      <c r="B32" s="46"/>
      <c r="C32" s="42"/>
      <c r="D32" s="58" t="s">
        <v>119</v>
      </c>
      <c r="E32" s="58"/>
      <c r="F32" s="42" t="s">
        <v>120</v>
      </c>
      <c r="G32" s="42"/>
      <c r="H32" s="42" t="s">
        <v>121</v>
      </c>
      <c r="I32" s="46"/>
      <c r="J32" s="46"/>
      <c r="K32" s="75"/>
    </row>
    <row r="33" ht="26.25" customHeight="1" spans="1:11">
      <c r="A33" s="46"/>
      <c r="B33" s="53"/>
      <c r="C33" s="42"/>
      <c r="D33" s="58" t="s">
        <v>122</v>
      </c>
      <c r="E33" s="58"/>
      <c r="F33" s="42" t="s">
        <v>123</v>
      </c>
      <c r="G33" s="42"/>
      <c r="H33" s="42" t="s">
        <v>124</v>
      </c>
      <c r="I33" s="53"/>
      <c r="J33" s="53"/>
      <c r="K33" s="76"/>
    </row>
    <row r="34" ht="61" customHeight="1" spans="1:11">
      <c r="A34" s="46"/>
      <c r="B34" s="45" t="s">
        <v>125</v>
      </c>
      <c r="C34" s="42" t="s">
        <v>126</v>
      </c>
      <c r="D34" s="63" t="s">
        <v>127</v>
      </c>
      <c r="E34" s="42"/>
      <c r="F34" s="42" t="s">
        <v>128</v>
      </c>
      <c r="G34" s="42"/>
      <c r="H34" s="42" t="s">
        <v>129</v>
      </c>
      <c r="I34" s="42">
        <v>5</v>
      </c>
      <c r="J34" s="42">
        <v>5</v>
      </c>
      <c r="K34" s="49" t="s">
        <v>130</v>
      </c>
    </row>
    <row r="35" ht="26.25" customHeight="1" spans="1:11">
      <c r="A35" s="46"/>
      <c r="B35" s="46"/>
      <c r="C35" s="45" t="s">
        <v>131</v>
      </c>
      <c r="D35" s="63" t="s">
        <v>132</v>
      </c>
      <c r="E35" s="42"/>
      <c r="F35" s="64" t="s">
        <v>133</v>
      </c>
      <c r="G35" s="65"/>
      <c r="H35" s="42" t="s">
        <v>133</v>
      </c>
      <c r="I35" s="42">
        <v>5</v>
      </c>
      <c r="J35" s="42">
        <v>5</v>
      </c>
      <c r="K35" s="58"/>
    </row>
    <row r="36" ht="26.25" customHeight="1" spans="1:11">
      <c r="A36" s="46"/>
      <c r="B36" s="46"/>
      <c r="C36" s="46"/>
      <c r="D36" s="63" t="s">
        <v>134</v>
      </c>
      <c r="E36" s="42"/>
      <c r="F36" s="64" t="s">
        <v>135</v>
      </c>
      <c r="G36" s="65"/>
      <c r="H36" s="42" t="s">
        <v>135</v>
      </c>
      <c r="I36" s="42">
        <v>5</v>
      </c>
      <c r="J36" s="42">
        <v>5</v>
      </c>
      <c r="K36" s="78"/>
    </row>
    <row r="37" ht="26.25" customHeight="1" spans="1:11">
      <c r="A37" s="46"/>
      <c r="B37" s="46"/>
      <c r="C37" s="53"/>
      <c r="D37" s="63" t="s">
        <v>136</v>
      </c>
      <c r="E37" s="42"/>
      <c r="F37" s="64" t="s">
        <v>133</v>
      </c>
      <c r="G37" s="65"/>
      <c r="H37" s="42" t="s">
        <v>133</v>
      </c>
      <c r="I37" s="42">
        <v>5</v>
      </c>
      <c r="J37" s="42">
        <v>5</v>
      </c>
      <c r="K37" s="78"/>
    </row>
    <row r="38" ht="26.25" customHeight="1" spans="1:11">
      <c r="A38" s="46"/>
      <c r="B38" s="46"/>
      <c r="C38" s="42" t="s">
        <v>137</v>
      </c>
      <c r="D38" s="66" t="s">
        <v>138</v>
      </c>
      <c r="E38" s="58"/>
      <c r="F38" s="67" t="s">
        <v>139</v>
      </c>
      <c r="G38" s="42"/>
      <c r="H38" s="67" t="s">
        <v>139</v>
      </c>
      <c r="I38" s="42">
        <v>5</v>
      </c>
      <c r="J38" s="42">
        <v>5</v>
      </c>
      <c r="K38" s="48"/>
    </row>
    <row r="39" ht="26.25" customHeight="1" spans="1:11">
      <c r="A39" s="46"/>
      <c r="B39" s="46"/>
      <c r="C39" s="45" t="s">
        <v>140</v>
      </c>
      <c r="D39" s="63" t="s">
        <v>141</v>
      </c>
      <c r="E39" s="42"/>
      <c r="F39" s="43" t="s">
        <v>133</v>
      </c>
      <c r="G39" s="68"/>
      <c r="H39" s="67" t="s">
        <v>133</v>
      </c>
      <c r="I39" s="42">
        <v>5</v>
      </c>
      <c r="J39" s="42">
        <v>5</v>
      </c>
      <c r="K39" s="48"/>
    </row>
    <row r="40" ht="26.25" customHeight="1" spans="1:11">
      <c r="A40" s="46"/>
      <c r="B40" s="53"/>
      <c r="C40" s="53"/>
      <c r="D40" s="63" t="s">
        <v>142</v>
      </c>
      <c r="E40" s="42"/>
      <c r="F40" s="67" t="s">
        <v>143</v>
      </c>
      <c r="G40" s="42"/>
      <c r="H40" s="67" t="s">
        <v>143</v>
      </c>
      <c r="I40" s="42">
        <v>5</v>
      </c>
      <c r="J40" s="42">
        <v>5</v>
      </c>
      <c r="K40" s="48"/>
    </row>
    <row r="41" ht="37" customHeight="1" spans="1:11">
      <c r="A41" s="46"/>
      <c r="B41" s="45" t="s">
        <v>144</v>
      </c>
      <c r="C41" s="42" t="s">
        <v>145</v>
      </c>
      <c r="D41" s="58" t="s">
        <v>146</v>
      </c>
      <c r="E41" s="58"/>
      <c r="F41" s="42" t="s">
        <v>147</v>
      </c>
      <c r="G41" s="42"/>
      <c r="H41" s="59">
        <v>0.9</v>
      </c>
      <c r="I41" s="42">
        <v>5</v>
      </c>
      <c r="J41" s="42">
        <v>5</v>
      </c>
      <c r="K41" s="48"/>
    </row>
    <row r="42" ht="26.25" customHeight="1" spans="1:11">
      <c r="A42" s="42" t="s">
        <v>148</v>
      </c>
      <c r="B42" s="42"/>
      <c r="C42" s="42"/>
      <c r="D42" s="42"/>
      <c r="E42" s="42"/>
      <c r="F42" s="42"/>
      <c r="G42" s="42"/>
      <c r="H42" s="42"/>
      <c r="I42" s="42">
        <f>SUM(I14:I41)+I5</f>
        <v>100</v>
      </c>
      <c r="J42" s="79">
        <f>SUM(J14:J41)+K5</f>
        <v>97.2958693520676</v>
      </c>
      <c r="K42" s="48"/>
    </row>
    <row r="43" ht="21.75" customHeight="1" spans="1:11">
      <c r="A43" s="69" t="s">
        <v>149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</row>
  </sheetData>
  <mergeCells count="103">
    <mergeCell ref="A2:K2"/>
    <mergeCell ref="B3:K3"/>
    <mergeCell ref="B4:C4"/>
    <mergeCell ref="E4:F4"/>
    <mergeCell ref="B5:C5"/>
    <mergeCell ref="E5:F5"/>
    <mergeCell ref="B6:G6"/>
    <mergeCell ref="H6:K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A42:H42"/>
    <mergeCell ref="A43:K43"/>
    <mergeCell ref="A4:A10"/>
    <mergeCell ref="A11:A12"/>
    <mergeCell ref="A13:A41"/>
    <mergeCell ref="B14:B33"/>
    <mergeCell ref="B34:B40"/>
    <mergeCell ref="C14:C23"/>
    <mergeCell ref="C24:C28"/>
    <mergeCell ref="C29:C30"/>
    <mergeCell ref="C31:C33"/>
    <mergeCell ref="C35:C37"/>
    <mergeCell ref="C39:C40"/>
    <mergeCell ref="I14:I23"/>
    <mergeCell ref="I24:I28"/>
    <mergeCell ref="I29:I30"/>
    <mergeCell ref="I31:I33"/>
    <mergeCell ref="J14:J23"/>
    <mergeCell ref="J24:J28"/>
    <mergeCell ref="J29:J30"/>
    <mergeCell ref="J31:J33"/>
    <mergeCell ref="K14:K23"/>
    <mergeCell ref="K24:K28"/>
    <mergeCell ref="K29:K30"/>
    <mergeCell ref="K31:K33"/>
  </mergeCells>
  <printOptions horizontalCentered="1"/>
  <pageMargins left="0.0541666666666667" right="0.0541666666666667" top="0.751388888888889" bottom="0.357638888888889" header="0.101388888888889" footer="0.101388888888889"/>
  <pageSetup paperSize="9" scale="95" orientation="portrait" horizontalDpi="600"/>
  <headerFooter/>
  <rowBreaks count="1" manualBreakCount="1">
    <brk id="33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1"/>
  <sheetViews>
    <sheetView topLeftCell="A22" workbookViewId="0">
      <selection activeCell="F10" sqref="F10:I10"/>
    </sheetView>
  </sheetViews>
  <sheetFormatPr defaultColWidth="9" defaultRowHeight="14.25"/>
  <cols>
    <col min="1" max="2" width="9" style="1"/>
    <col min="3" max="3" width="11.2583333333333" style="1" customWidth="1"/>
    <col min="4" max="4" width="10.4333333333333" style="1" customWidth="1"/>
    <col min="5" max="5" width="19.5416666666667" style="1" customWidth="1"/>
    <col min="6" max="6" width="10.875" style="1" customWidth="1"/>
    <col min="7" max="7" width="8.925" style="1" customWidth="1"/>
    <col min="8" max="8" width="7.325" style="1" customWidth="1"/>
    <col min="9" max="9" width="13.3833333333333" style="1" customWidth="1"/>
    <col min="10" max="16" width="10.625" style="1" customWidth="1"/>
    <col min="17" max="16384" width="9" style="1"/>
  </cols>
  <sheetData>
    <row r="1" s="1" customFormat="1" spans="1:9">
      <c r="A1" s="3"/>
      <c r="B1" s="4"/>
      <c r="C1" s="4"/>
      <c r="D1" s="4"/>
      <c r="E1" s="4"/>
      <c r="F1" s="4"/>
      <c r="G1" s="4"/>
      <c r="H1" s="4"/>
      <c r="I1" s="4"/>
    </row>
    <row r="2" s="1" customFormat="1" ht="42" customHeight="1" spans="1:9">
      <c r="A2" s="5" t="s">
        <v>150</v>
      </c>
      <c r="B2" s="6"/>
      <c r="C2" s="6"/>
      <c r="D2" s="6"/>
      <c r="E2" s="6"/>
      <c r="F2" s="6"/>
      <c r="G2" s="6"/>
      <c r="H2" s="6"/>
      <c r="I2" s="6"/>
    </row>
    <row r="3" s="2" customFormat="1" ht="30" customHeight="1" spans="1:16">
      <c r="A3" s="7" t="s">
        <v>151</v>
      </c>
      <c r="B3" s="8" t="s">
        <v>152</v>
      </c>
      <c r="C3" s="9"/>
      <c r="D3" s="9"/>
      <c r="E3" s="9"/>
      <c r="F3" s="9"/>
      <c r="G3" s="9"/>
      <c r="H3" s="9"/>
      <c r="I3" s="9"/>
      <c r="P3" s="35"/>
    </row>
    <row r="4" s="2" customFormat="1" ht="30" customHeight="1" spans="1:16">
      <c r="A4" s="7" t="s">
        <v>153</v>
      </c>
      <c r="B4" s="8" t="s">
        <v>51</v>
      </c>
      <c r="C4" s="9"/>
      <c r="D4" s="9"/>
      <c r="E4" s="9"/>
      <c r="F4" s="9" t="s">
        <v>154</v>
      </c>
      <c r="G4" s="8" t="s">
        <v>155</v>
      </c>
      <c r="H4" s="9"/>
      <c r="I4" s="9"/>
      <c r="J4" s="35"/>
      <c r="K4" s="35"/>
      <c r="L4" s="35"/>
      <c r="M4" s="35"/>
      <c r="N4" s="35"/>
      <c r="O4" s="35"/>
      <c r="P4" s="35"/>
    </row>
    <row r="5" s="2" customFormat="1" ht="30" customHeight="1" spans="1:16">
      <c r="A5" s="7" t="s">
        <v>156</v>
      </c>
      <c r="B5" s="10"/>
      <c r="C5" s="10"/>
      <c r="D5" s="7" t="s">
        <v>157</v>
      </c>
      <c r="E5" s="9" t="s">
        <v>158</v>
      </c>
      <c r="F5" s="9" t="s">
        <v>159</v>
      </c>
      <c r="G5" s="9" t="s">
        <v>160</v>
      </c>
      <c r="H5" s="9" t="s">
        <v>161</v>
      </c>
      <c r="I5" s="9" t="s">
        <v>162</v>
      </c>
      <c r="J5" s="35"/>
      <c r="K5" s="35"/>
      <c r="L5" s="35"/>
      <c r="M5" s="35"/>
      <c r="N5" s="35"/>
      <c r="O5" s="35"/>
      <c r="P5" s="35"/>
    </row>
    <row r="6" s="2" customFormat="1" ht="30" customHeight="1" spans="1:16">
      <c r="A6" s="7"/>
      <c r="B6" s="11" t="s">
        <v>163</v>
      </c>
      <c r="C6" s="11"/>
      <c r="D6" s="9">
        <v>800</v>
      </c>
      <c r="E6" s="9">
        <v>974.15</v>
      </c>
      <c r="F6" s="12">
        <v>972.95</v>
      </c>
      <c r="G6" s="13">
        <v>10</v>
      </c>
      <c r="H6" s="14">
        <v>0.9988</v>
      </c>
      <c r="I6" s="9">
        <v>9.99</v>
      </c>
      <c r="J6" s="35"/>
      <c r="K6" s="35"/>
      <c r="L6" s="35"/>
      <c r="M6" s="35"/>
      <c r="N6" s="35"/>
      <c r="O6" s="35"/>
      <c r="P6" s="35"/>
    </row>
    <row r="7" s="2" customFormat="1" ht="30" customHeight="1" spans="1:16">
      <c r="A7" s="7"/>
      <c r="B7" s="9" t="s">
        <v>164</v>
      </c>
      <c r="C7" s="9"/>
      <c r="D7" s="9">
        <v>800</v>
      </c>
      <c r="E7" s="9">
        <v>889.66</v>
      </c>
      <c r="F7" s="12">
        <v>888.46</v>
      </c>
      <c r="G7" s="13" t="s">
        <v>35</v>
      </c>
      <c r="H7" s="13"/>
      <c r="I7" s="9" t="s">
        <v>35</v>
      </c>
      <c r="J7" s="35"/>
      <c r="K7" s="35"/>
      <c r="L7" s="35"/>
      <c r="M7" s="35"/>
      <c r="N7" s="35"/>
      <c r="O7" s="35"/>
      <c r="P7" s="35"/>
    </row>
    <row r="8" s="2" customFormat="1" ht="30" customHeight="1" spans="1:16">
      <c r="A8" s="7"/>
      <c r="B8" s="13" t="s">
        <v>165</v>
      </c>
      <c r="C8" s="15"/>
      <c r="D8" s="9"/>
      <c r="E8" s="13">
        <v>84.49</v>
      </c>
      <c r="F8" s="16">
        <v>84.49</v>
      </c>
      <c r="G8" s="13" t="s">
        <v>35</v>
      </c>
      <c r="H8" s="13"/>
      <c r="I8" s="9" t="s">
        <v>35</v>
      </c>
      <c r="J8" s="35"/>
      <c r="K8" s="35"/>
      <c r="L8" s="35"/>
      <c r="M8" s="35"/>
      <c r="N8" s="35"/>
      <c r="O8" s="35"/>
      <c r="P8" s="35"/>
    </row>
    <row r="9" s="2" customFormat="1" ht="30" customHeight="1" spans="1:16">
      <c r="A9" s="7"/>
      <c r="B9" s="11" t="s">
        <v>166</v>
      </c>
      <c r="C9" s="11"/>
      <c r="D9" s="11"/>
      <c r="E9" s="9"/>
      <c r="F9" s="12"/>
      <c r="G9" s="13" t="s">
        <v>35</v>
      </c>
      <c r="H9" s="13"/>
      <c r="I9" s="9" t="s">
        <v>35</v>
      </c>
      <c r="J9" s="35"/>
      <c r="K9" s="35"/>
      <c r="L9" s="35"/>
      <c r="M9" s="35"/>
      <c r="N9" s="35"/>
      <c r="O9" s="35"/>
      <c r="P9" s="35"/>
    </row>
    <row r="10" s="2" customFormat="1" ht="30" customHeight="1" spans="1:16">
      <c r="A10" s="17" t="s">
        <v>167</v>
      </c>
      <c r="B10" s="9" t="s">
        <v>168</v>
      </c>
      <c r="C10" s="9"/>
      <c r="D10" s="9"/>
      <c r="E10" s="9"/>
      <c r="F10" s="9" t="s">
        <v>169</v>
      </c>
      <c r="G10" s="9"/>
      <c r="H10" s="9"/>
      <c r="I10" s="9"/>
      <c r="J10" s="35"/>
      <c r="K10" s="35"/>
      <c r="L10" s="35"/>
      <c r="M10" s="35"/>
      <c r="N10" s="35"/>
      <c r="O10" s="35"/>
      <c r="P10" s="35"/>
    </row>
    <row r="11" s="2" customFormat="1" ht="37" customHeight="1" spans="1:16">
      <c r="A11" s="18"/>
      <c r="B11" s="19" t="s">
        <v>170</v>
      </c>
      <c r="C11" s="7"/>
      <c r="D11" s="7"/>
      <c r="E11" s="7"/>
      <c r="F11" s="19" t="s">
        <v>171</v>
      </c>
      <c r="G11" s="7"/>
      <c r="H11" s="7"/>
      <c r="I11" s="7"/>
      <c r="J11" s="35"/>
      <c r="K11" s="35"/>
      <c r="L11" s="35"/>
      <c r="M11" s="35"/>
      <c r="N11" s="35"/>
      <c r="O11" s="35"/>
      <c r="P11" s="35"/>
    </row>
    <row r="12" s="2" customFormat="1" ht="57" customHeight="1" spans="1:9">
      <c r="A12" s="7" t="s">
        <v>172</v>
      </c>
      <c r="B12" s="20" t="s">
        <v>173</v>
      </c>
      <c r="C12" s="10" t="s">
        <v>174</v>
      </c>
      <c r="D12" s="10" t="s">
        <v>175</v>
      </c>
      <c r="E12" s="7" t="s">
        <v>176</v>
      </c>
      <c r="F12" s="7" t="s">
        <v>177</v>
      </c>
      <c r="G12" s="18" t="s">
        <v>160</v>
      </c>
      <c r="H12" s="10" t="s">
        <v>162</v>
      </c>
      <c r="I12" s="18" t="s">
        <v>178</v>
      </c>
    </row>
    <row r="13" s="2" customFormat="1" ht="49" customHeight="1" spans="1:9">
      <c r="A13" s="21"/>
      <c r="B13" s="7" t="s">
        <v>179</v>
      </c>
      <c r="C13" s="17" t="s">
        <v>180</v>
      </c>
      <c r="D13" s="19" t="s">
        <v>181</v>
      </c>
      <c r="E13" s="23" t="s">
        <v>182</v>
      </c>
      <c r="F13" s="19" t="s">
        <v>183</v>
      </c>
      <c r="G13" s="7">
        <v>5</v>
      </c>
      <c r="H13" s="24">
        <v>3.52</v>
      </c>
      <c r="I13" s="22" t="s">
        <v>184</v>
      </c>
    </row>
    <row r="14" s="2" customFormat="1" ht="30" customHeight="1" spans="1:9">
      <c r="A14" s="21"/>
      <c r="B14" s="7"/>
      <c r="C14" s="18"/>
      <c r="D14" s="37" t="s">
        <v>185</v>
      </c>
      <c r="E14" s="23" t="s">
        <v>186</v>
      </c>
      <c r="F14" s="19" t="s">
        <v>187</v>
      </c>
      <c r="G14" s="7">
        <v>5</v>
      </c>
      <c r="H14" s="24">
        <v>5</v>
      </c>
      <c r="I14" s="36"/>
    </row>
    <row r="15" s="2" customFormat="1" ht="30" customHeight="1" spans="1:9">
      <c r="A15" s="21"/>
      <c r="B15" s="7"/>
      <c r="C15" s="17" t="s">
        <v>188</v>
      </c>
      <c r="D15" s="28" t="s">
        <v>189</v>
      </c>
      <c r="E15" s="29" t="s">
        <v>190</v>
      </c>
      <c r="F15" s="30">
        <v>1</v>
      </c>
      <c r="G15" s="7">
        <v>5</v>
      </c>
      <c r="H15" s="24">
        <v>5</v>
      </c>
      <c r="I15" s="36"/>
    </row>
    <row r="16" s="2" customFormat="1" ht="30" customHeight="1" spans="1:9">
      <c r="A16" s="21"/>
      <c r="B16" s="7"/>
      <c r="C16" s="25"/>
      <c r="D16" s="28" t="s">
        <v>191</v>
      </c>
      <c r="E16" s="29" t="s">
        <v>192</v>
      </c>
      <c r="F16" s="30">
        <v>1</v>
      </c>
      <c r="G16" s="7">
        <v>5</v>
      </c>
      <c r="H16" s="24">
        <v>5</v>
      </c>
      <c r="I16" s="36"/>
    </row>
    <row r="17" s="2" customFormat="1" ht="30" customHeight="1" spans="1:9">
      <c r="A17" s="21"/>
      <c r="B17" s="7"/>
      <c r="C17" s="18"/>
      <c r="D17" s="28" t="s">
        <v>193</v>
      </c>
      <c r="E17" s="29" t="s">
        <v>194</v>
      </c>
      <c r="F17" s="30">
        <v>1</v>
      </c>
      <c r="G17" s="7">
        <v>5</v>
      </c>
      <c r="H17" s="24">
        <v>5</v>
      </c>
      <c r="I17" s="36"/>
    </row>
    <row r="18" s="2" customFormat="1" ht="30" customHeight="1" spans="1:9">
      <c r="A18" s="21"/>
      <c r="B18" s="7"/>
      <c r="C18" s="25" t="s">
        <v>111</v>
      </c>
      <c r="D18" s="28" t="s">
        <v>115</v>
      </c>
      <c r="E18" s="29" t="s">
        <v>195</v>
      </c>
      <c r="F18" s="30">
        <v>1</v>
      </c>
      <c r="G18" s="7">
        <v>5</v>
      </c>
      <c r="H18" s="24">
        <v>5</v>
      </c>
      <c r="I18" s="36"/>
    </row>
    <row r="19" s="2" customFormat="1" ht="30" customHeight="1" spans="1:9">
      <c r="A19" s="21"/>
      <c r="B19" s="7"/>
      <c r="C19" s="18"/>
      <c r="D19" s="22" t="s">
        <v>196</v>
      </c>
      <c r="E19" s="29" t="s">
        <v>197</v>
      </c>
      <c r="F19" s="30" t="s">
        <v>198</v>
      </c>
      <c r="G19" s="7">
        <v>5</v>
      </c>
      <c r="H19" s="24">
        <v>5</v>
      </c>
      <c r="I19" s="36"/>
    </row>
    <row r="20" s="2" customFormat="1" ht="96" spans="1:9">
      <c r="A20" s="21"/>
      <c r="B20" s="7"/>
      <c r="C20" s="17" t="s">
        <v>199</v>
      </c>
      <c r="D20" s="38" t="s">
        <v>200</v>
      </c>
      <c r="E20" s="29" t="s">
        <v>201</v>
      </c>
      <c r="F20" s="7" t="s">
        <v>202</v>
      </c>
      <c r="G20" s="7">
        <v>5</v>
      </c>
      <c r="H20" s="24">
        <v>1.7</v>
      </c>
      <c r="I20" s="22" t="s">
        <v>203</v>
      </c>
    </row>
    <row r="21" s="2" customFormat="1" ht="60" spans="1:9">
      <c r="A21" s="21"/>
      <c r="B21" s="7"/>
      <c r="C21" s="25"/>
      <c r="D21" s="39"/>
      <c r="E21" s="29" t="s">
        <v>204</v>
      </c>
      <c r="F21" s="7" t="s">
        <v>205</v>
      </c>
      <c r="G21" s="7">
        <v>5</v>
      </c>
      <c r="H21" s="24">
        <v>4.71</v>
      </c>
      <c r="I21" s="22" t="s">
        <v>206</v>
      </c>
    </row>
    <row r="22" s="2" customFormat="1" ht="36" spans="1:9">
      <c r="A22" s="21"/>
      <c r="B22" s="7"/>
      <c r="C22" s="25"/>
      <c r="D22" s="39"/>
      <c r="E22" s="29" t="s">
        <v>207</v>
      </c>
      <c r="F22" s="7" t="s">
        <v>208</v>
      </c>
      <c r="G22" s="7">
        <v>5</v>
      </c>
      <c r="H22" s="24">
        <v>4.93</v>
      </c>
      <c r="I22" s="22" t="s">
        <v>209</v>
      </c>
    </row>
    <row r="23" s="2" customFormat="1" ht="30" customHeight="1" spans="1:9">
      <c r="A23" s="21"/>
      <c r="B23" s="7" t="s">
        <v>210</v>
      </c>
      <c r="C23" s="7" t="s">
        <v>211</v>
      </c>
      <c r="D23" s="28" t="s">
        <v>212</v>
      </c>
      <c r="E23" s="19" t="s">
        <v>212</v>
      </c>
      <c r="F23" s="19" t="s">
        <v>212</v>
      </c>
      <c r="G23" s="7">
        <v>0</v>
      </c>
      <c r="H23" s="24"/>
      <c r="I23" s="36"/>
    </row>
    <row r="24" s="2" customFormat="1" ht="48" customHeight="1" spans="1:9">
      <c r="A24" s="21"/>
      <c r="B24" s="7"/>
      <c r="C24" s="17" t="s">
        <v>213</v>
      </c>
      <c r="D24" s="28" t="s">
        <v>214</v>
      </c>
      <c r="E24" s="19" t="s">
        <v>215</v>
      </c>
      <c r="F24" s="19" t="s">
        <v>216</v>
      </c>
      <c r="G24" s="7">
        <v>5</v>
      </c>
      <c r="H24" s="24">
        <v>5</v>
      </c>
      <c r="I24" s="36"/>
    </row>
    <row r="25" s="2" customFormat="1" ht="52" customHeight="1" spans="1:9">
      <c r="A25" s="21"/>
      <c r="B25" s="7"/>
      <c r="C25" s="18"/>
      <c r="D25" s="28" t="s">
        <v>217</v>
      </c>
      <c r="E25" s="29" t="s">
        <v>218</v>
      </c>
      <c r="F25" s="19" t="s">
        <v>219</v>
      </c>
      <c r="G25" s="7">
        <v>5</v>
      </c>
      <c r="H25" s="24">
        <v>5</v>
      </c>
      <c r="I25" s="22"/>
    </row>
    <row r="26" s="2" customFormat="1" ht="47" customHeight="1" spans="1:9">
      <c r="A26" s="21"/>
      <c r="B26" s="7"/>
      <c r="C26" s="17" t="s">
        <v>220</v>
      </c>
      <c r="D26" s="28" t="s">
        <v>221</v>
      </c>
      <c r="E26" s="29" t="s">
        <v>222</v>
      </c>
      <c r="F26" s="19" t="s">
        <v>223</v>
      </c>
      <c r="G26" s="7">
        <v>5</v>
      </c>
      <c r="H26" s="24">
        <v>5</v>
      </c>
      <c r="I26" s="36"/>
    </row>
    <row r="27" s="2" customFormat="1" ht="37" customHeight="1" spans="1:9">
      <c r="A27" s="21"/>
      <c r="B27" s="7"/>
      <c r="C27" s="18"/>
      <c r="D27" s="28" t="s">
        <v>224</v>
      </c>
      <c r="E27" s="29" t="s">
        <v>225</v>
      </c>
      <c r="F27" s="19" t="s">
        <v>226</v>
      </c>
      <c r="G27" s="7">
        <v>5</v>
      </c>
      <c r="H27" s="24">
        <v>5</v>
      </c>
      <c r="I27" s="36"/>
    </row>
    <row r="28" s="2" customFormat="1" ht="37" customHeight="1" spans="1:9">
      <c r="A28" s="21"/>
      <c r="B28" s="7"/>
      <c r="C28" s="25" t="s">
        <v>227</v>
      </c>
      <c r="D28" s="28" t="s">
        <v>228</v>
      </c>
      <c r="E28" s="29" t="s">
        <v>229</v>
      </c>
      <c r="F28" s="19" t="s">
        <v>230</v>
      </c>
      <c r="G28" s="7">
        <v>5</v>
      </c>
      <c r="H28" s="24">
        <v>5</v>
      </c>
      <c r="I28" s="36"/>
    </row>
    <row r="29" s="2" customFormat="1" ht="36" customHeight="1" spans="1:9">
      <c r="A29" s="21"/>
      <c r="B29" s="7"/>
      <c r="C29" s="18"/>
      <c r="D29" s="28" t="s">
        <v>231</v>
      </c>
      <c r="E29" s="19" t="s">
        <v>232</v>
      </c>
      <c r="F29" s="19" t="s">
        <v>233</v>
      </c>
      <c r="G29" s="7">
        <v>5</v>
      </c>
      <c r="H29" s="24">
        <v>5</v>
      </c>
      <c r="I29" s="36"/>
    </row>
    <row r="30" s="2" customFormat="1" ht="41" customHeight="1" spans="1:9">
      <c r="A30" s="21"/>
      <c r="B30" s="7" t="s">
        <v>234</v>
      </c>
      <c r="C30" s="26" t="s">
        <v>235</v>
      </c>
      <c r="D30" s="28" t="s">
        <v>236</v>
      </c>
      <c r="E30" s="30" t="s">
        <v>237</v>
      </c>
      <c r="F30" s="30">
        <v>0.9</v>
      </c>
      <c r="G30" s="7">
        <v>5</v>
      </c>
      <c r="H30" s="24">
        <v>5</v>
      </c>
      <c r="I30" s="36"/>
    </row>
    <row r="31" s="2" customFormat="1" ht="30" customHeight="1" spans="1:9">
      <c r="A31" s="21"/>
      <c r="B31" s="7"/>
      <c r="C31" s="18"/>
      <c r="D31" s="28" t="s">
        <v>238</v>
      </c>
      <c r="E31" s="28" t="s">
        <v>239</v>
      </c>
      <c r="F31" s="30">
        <v>0.9</v>
      </c>
      <c r="G31" s="7">
        <v>5</v>
      </c>
      <c r="H31" s="24">
        <v>5</v>
      </c>
      <c r="I31" s="36"/>
    </row>
    <row r="32" s="2" customFormat="1" ht="30" customHeight="1" spans="1:9">
      <c r="A32" s="7" t="s">
        <v>240</v>
      </c>
      <c r="B32" s="21"/>
      <c r="C32" s="21"/>
      <c r="D32" s="21"/>
      <c r="E32" s="21"/>
      <c r="F32" s="21"/>
      <c r="G32" s="7">
        <f>SUM(G13:G31)+G6</f>
        <v>100</v>
      </c>
      <c r="H32" s="7">
        <f>SUM(H13:H31)+I6</f>
        <v>94.85</v>
      </c>
      <c r="I32" s="36"/>
    </row>
    <row r="33" s="1" customFormat="1" spans="1:9">
      <c r="A33" s="4"/>
      <c r="B33" s="4"/>
      <c r="C33" s="4"/>
      <c r="D33" s="4"/>
      <c r="E33" s="4"/>
      <c r="F33" s="4"/>
      <c r="G33" s="4"/>
      <c r="H33" s="4"/>
      <c r="I33" s="4"/>
    </row>
    <row r="34" s="1" customFormat="1" spans="1:9">
      <c r="A34" s="34"/>
      <c r="B34" s="34"/>
      <c r="C34" s="34"/>
      <c r="D34" s="34"/>
      <c r="E34" s="34"/>
      <c r="F34" s="34"/>
      <c r="G34" s="34"/>
      <c r="H34" s="34"/>
      <c r="I34" s="34"/>
    </row>
    <row r="35" s="1" customFormat="1" spans="1:9">
      <c r="A35" s="34"/>
      <c r="B35" s="34"/>
      <c r="C35" s="34"/>
      <c r="D35" s="34"/>
      <c r="E35" s="34"/>
      <c r="F35" s="34"/>
      <c r="G35" s="34"/>
      <c r="H35" s="34"/>
      <c r="I35" s="34"/>
    </row>
    <row r="36" s="1" customFormat="1" spans="1:9">
      <c r="A36" s="34"/>
      <c r="B36" s="34"/>
      <c r="C36" s="34"/>
      <c r="D36" s="34"/>
      <c r="E36" s="34"/>
      <c r="F36" s="34"/>
      <c r="G36" s="34"/>
      <c r="H36" s="34"/>
      <c r="I36" s="34"/>
    </row>
    <row r="37" s="1" customFormat="1" spans="1:9">
      <c r="A37" s="34"/>
      <c r="B37" s="34"/>
      <c r="C37" s="34"/>
      <c r="D37" s="34"/>
      <c r="E37" s="34"/>
      <c r="F37" s="34"/>
      <c r="G37" s="34"/>
      <c r="H37" s="34"/>
      <c r="I37" s="34"/>
    </row>
    <row r="38" s="1" customFormat="1" spans="1:9">
      <c r="A38" s="34"/>
      <c r="B38" s="34"/>
      <c r="C38" s="34"/>
      <c r="D38" s="34"/>
      <c r="E38" s="34"/>
      <c r="F38" s="34"/>
      <c r="G38" s="34"/>
      <c r="H38" s="34"/>
      <c r="I38" s="34"/>
    </row>
    <row r="39" s="1" customFormat="1" spans="1:9">
      <c r="A39" s="34"/>
      <c r="B39" s="34"/>
      <c r="C39" s="34"/>
      <c r="D39" s="34"/>
      <c r="E39" s="34"/>
      <c r="F39" s="34"/>
      <c r="G39" s="34"/>
      <c r="H39" s="34"/>
      <c r="I39" s="34"/>
    </row>
    <row r="40" s="1" customFormat="1" spans="1:9">
      <c r="A40" s="34"/>
      <c r="B40" s="34"/>
      <c r="C40" s="34"/>
      <c r="D40" s="34"/>
      <c r="E40" s="34"/>
      <c r="F40" s="34"/>
      <c r="G40" s="34"/>
      <c r="H40" s="34"/>
      <c r="I40" s="34"/>
    </row>
    <row r="41" s="1" customFormat="1" spans="1:9">
      <c r="A41" s="34"/>
      <c r="B41" s="34"/>
      <c r="C41" s="34"/>
      <c r="D41" s="34"/>
      <c r="E41" s="34"/>
      <c r="F41" s="34"/>
      <c r="G41" s="34"/>
      <c r="H41" s="34"/>
      <c r="I41" s="34"/>
    </row>
  </sheetData>
  <mergeCells count="29">
    <mergeCell ref="A2:I2"/>
    <mergeCell ref="B3:I3"/>
    <mergeCell ref="B4:E4"/>
    <mergeCell ref="G4:I4"/>
    <mergeCell ref="B5:C5"/>
    <mergeCell ref="B6:C6"/>
    <mergeCell ref="B7:C7"/>
    <mergeCell ref="B8:C8"/>
    <mergeCell ref="B9:C9"/>
    <mergeCell ref="B10:E10"/>
    <mergeCell ref="F10:I10"/>
    <mergeCell ref="B11:E11"/>
    <mergeCell ref="F11:I11"/>
    <mergeCell ref="A32:F32"/>
    <mergeCell ref="A5:A9"/>
    <mergeCell ref="A10:A11"/>
    <mergeCell ref="A12:A31"/>
    <mergeCell ref="B13:B22"/>
    <mergeCell ref="B23:B29"/>
    <mergeCell ref="B30:B31"/>
    <mergeCell ref="C13:C14"/>
    <mergeCell ref="C15:C17"/>
    <mergeCell ref="C18:C19"/>
    <mergeCell ref="C20:C22"/>
    <mergeCell ref="C24:C25"/>
    <mergeCell ref="C26:C27"/>
    <mergeCell ref="C28:C29"/>
    <mergeCell ref="C30:C31"/>
    <mergeCell ref="D20:D22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2"/>
  <sheetViews>
    <sheetView workbookViewId="0">
      <selection activeCell="I18" sqref="I18"/>
    </sheetView>
  </sheetViews>
  <sheetFormatPr defaultColWidth="9" defaultRowHeight="14.25"/>
  <cols>
    <col min="1" max="2" width="9" style="1"/>
    <col min="3" max="3" width="11.2583333333333" style="1" customWidth="1"/>
    <col min="4" max="4" width="10.4333333333333" style="1" customWidth="1"/>
    <col min="5" max="5" width="19.5416666666667" style="1" customWidth="1"/>
    <col min="6" max="6" width="10.875" style="1" customWidth="1"/>
    <col min="7" max="7" width="8.925" style="1" customWidth="1"/>
    <col min="8" max="8" width="7.325" style="1" customWidth="1"/>
    <col min="9" max="9" width="13.3833333333333" style="1" customWidth="1"/>
    <col min="10" max="16" width="10.625" style="1" customWidth="1"/>
    <col min="17" max="16384" width="9" style="1"/>
  </cols>
  <sheetData>
    <row r="1" s="1" customFormat="1" spans="1:9">
      <c r="A1" s="3"/>
      <c r="B1" s="4"/>
      <c r="C1" s="4"/>
      <c r="D1" s="4"/>
      <c r="E1" s="4"/>
      <c r="F1" s="4"/>
      <c r="G1" s="4"/>
      <c r="H1" s="4"/>
      <c r="I1" s="4"/>
    </row>
    <row r="2" s="1" customFormat="1" ht="42" customHeight="1" spans="1:9">
      <c r="A2" s="5" t="s">
        <v>150</v>
      </c>
      <c r="B2" s="6"/>
      <c r="C2" s="6"/>
      <c r="D2" s="6"/>
      <c r="E2" s="6"/>
      <c r="F2" s="6"/>
      <c r="G2" s="6"/>
      <c r="H2" s="6"/>
      <c r="I2" s="6"/>
    </row>
    <row r="3" s="2" customFormat="1" ht="25" customHeight="1" spans="1:16">
      <c r="A3" s="7" t="s">
        <v>151</v>
      </c>
      <c r="B3" s="8" t="s">
        <v>241</v>
      </c>
      <c r="C3" s="9"/>
      <c r="D3" s="9"/>
      <c r="E3" s="9"/>
      <c r="F3" s="9"/>
      <c r="G3" s="9"/>
      <c r="H3" s="9"/>
      <c r="I3" s="9"/>
      <c r="P3" s="35"/>
    </row>
    <row r="4" s="2" customFormat="1" ht="25" customHeight="1" spans="1:16">
      <c r="A4" s="7" t="s">
        <v>153</v>
      </c>
      <c r="B4" s="8" t="s">
        <v>51</v>
      </c>
      <c r="C4" s="9"/>
      <c r="D4" s="9"/>
      <c r="E4" s="9"/>
      <c r="F4" s="9" t="s">
        <v>154</v>
      </c>
      <c r="G4" s="8" t="s">
        <v>51</v>
      </c>
      <c r="H4" s="9"/>
      <c r="I4" s="9"/>
      <c r="J4" s="35"/>
      <c r="K4" s="35"/>
      <c r="L4" s="35"/>
      <c r="M4" s="35"/>
      <c r="N4" s="35"/>
      <c r="O4" s="35"/>
      <c r="P4" s="35"/>
    </row>
    <row r="5" s="2" customFormat="1" ht="25" customHeight="1" spans="1:16">
      <c r="A5" s="7" t="s">
        <v>156</v>
      </c>
      <c r="B5" s="10"/>
      <c r="C5" s="10"/>
      <c r="D5" s="7" t="s">
        <v>157</v>
      </c>
      <c r="E5" s="9" t="s">
        <v>158</v>
      </c>
      <c r="F5" s="9" t="s">
        <v>159</v>
      </c>
      <c r="G5" s="9" t="s">
        <v>160</v>
      </c>
      <c r="H5" s="9" t="s">
        <v>161</v>
      </c>
      <c r="I5" s="9" t="s">
        <v>162</v>
      </c>
      <c r="J5" s="35"/>
      <c r="K5" s="35"/>
      <c r="L5" s="35"/>
      <c r="M5" s="35"/>
      <c r="N5" s="35"/>
      <c r="O5" s="35"/>
      <c r="P5" s="35"/>
    </row>
    <row r="6" s="2" customFormat="1" ht="25" customHeight="1" spans="1:16">
      <c r="A6" s="7"/>
      <c r="B6" s="11" t="s">
        <v>163</v>
      </c>
      <c r="C6" s="11"/>
      <c r="D6" s="9">
        <v>180</v>
      </c>
      <c r="E6" s="9">
        <v>180</v>
      </c>
      <c r="F6" s="12">
        <v>177.17</v>
      </c>
      <c r="G6" s="13">
        <v>10</v>
      </c>
      <c r="H6" s="14">
        <v>0.9843</v>
      </c>
      <c r="I6" s="9">
        <v>9.84</v>
      </c>
      <c r="J6" s="35"/>
      <c r="K6" s="35"/>
      <c r="L6" s="35"/>
      <c r="M6" s="35"/>
      <c r="N6" s="35"/>
      <c r="O6" s="35"/>
      <c r="P6" s="35"/>
    </row>
    <row r="7" s="2" customFormat="1" ht="25" customHeight="1" spans="1:16">
      <c r="A7" s="7"/>
      <c r="B7" s="9" t="s">
        <v>164</v>
      </c>
      <c r="C7" s="9"/>
      <c r="D7" s="9">
        <v>180</v>
      </c>
      <c r="E7" s="9">
        <v>180</v>
      </c>
      <c r="F7" s="12">
        <v>177.17</v>
      </c>
      <c r="G7" s="13" t="s">
        <v>35</v>
      </c>
      <c r="H7" s="13"/>
      <c r="I7" s="9" t="s">
        <v>35</v>
      </c>
      <c r="J7" s="35"/>
      <c r="K7" s="35"/>
      <c r="L7" s="35"/>
      <c r="M7" s="35"/>
      <c r="N7" s="35"/>
      <c r="O7" s="35"/>
      <c r="P7" s="35"/>
    </row>
    <row r="8" s="2" customFormat="1" ht="25" customHeight="1" spans="1:16">
      <c r="A8" s="7"/>
      <c r="B8" s="13" t="s">
        <v>165</v>
      </c>
      <c r="C8" s="15"/>
      <c r="D8" s="9"/>
      <c r="E8" s="13"/>
      <c r="F8" s="16"/>
      <c r="G8" s="13" t="s">
        <v>35</v>
      </c>
      <c r="H8" s="13"/>
      <c r="I8" s="9" t="s">
        <v>35</v>
      </c>
      <c r="J8" s="35"/>
      <c r="K8" s="35"/>
      <c r="L8" s="35"/>
      <c r="M8" s="35"/>
      <c r="N8" s="35"/>
      <c r="O8" s="35"/>
      <c r="P8" s="35"/>
    </row>
    <row r="9" s="2" customFormat="1" ht="25" customHeight="1" spans="1:16">
      <c r="A9" s="7"/>
      <c r="B9" s="11" t="s">
        <v>166</v>
      </c>
      <c r="C9" s="11"/>
      <c r="D9" s="11"/>
      <c r="E9" s="9"/>
      <c r="F9" s="12"/>
      <c r="G9" s="13" t="s">
        <v>35</v>
      </c>
      <c r="H9" s="13"/>
      <c r="I9" s="9" t="s">
        <v>35</v>
      </c>
      <c r="J9" s="35"/>
      <c r="K9" s="35"/>
      <c r="L9" s="35"/>
      <c r="M9" s="35"/>
      <c r="N9" s="35"/>
      <c r="O9" s="35"/>
      <c r="P9" s="35"/>
    </row>
    <row r="10" s="2" customFormat="1" ht="25" customHeight="1" spans="1:16">
      <c r="A10" s="17" t="s">
        <v>167</v>
      </c>
      <c r="B10" s="9" t="s">
        <v>168</v>
      </c>
      <c r="C10" s="9"/>
      <c r="D10" s="9"/>
      <c r="E10" s="9"/>
      <c r="F10" s="9" t="s">
        <v>169</v>
      </c>
      <c r="G10" s="9"/>
      <c r="H10" s="9"/>
      <c r="I10" s="9"/>
      <c r="J10" s="35"/>
      <c r="K10" s="35"/>
      <c r="L10" s="35"/>
      <c r="M10" s="35"/>
      <c r="N10" s="35"/>
      <c r="O10" s="35"/>
      <c r="P10" s="35"/>
    </row>
    <row r="11" s="2" customFormat="1" ht="37" customHeight="1" spans="1:16">
      <c r="A11" s="18"/>
      <c r="B11" s="19" t="s">
        <v>242</v>
      </c>
      <c r="C11" s="7"/>
      <c r="D11" s="7"/>
      <c r="E11" s="7"/>
      <c r="F11" s="19" t="s">
        <v>243</v>
      </c>
      <c r="G11" s="7"/>
      <c r="H11" s="7"/>
      <c r="I11" s="7"/>
      <c r="J11" s="35"/>
      <c r="K11" s="35"/>
      <c r="L11" s="35"/>
      <c r="M11" s="35"/>
      <c r="N11" s="35"/>
      <c r="O11" s="35"/>
      <c r="P11" s="35"/>
    </row>
    <row r="12" s="2" customFormat="1" ht="31" customHeight="1" spans="1:9">
      <c r="A12" s="7" t="s">
        <v>172</v>
      </c>
      <c r="B12" s="20" t="s">
        <v>173</v>
      </c>
      <c r="C12" s="10" t="s">
        <v>174</v>
      </c>
      <c r="D12" s="10" t="s">
        <v>175</v>
      </c>
      <c r="E12" s="7" t="s">
        <v>176</v>
      </c>
      <c r="F12" s="7" t="s">
        <v>177</v>
      </c>
      <c r="G12" s="18" t="s">
        <v>160</v>
      </c>
      <c r="H12" s="10" t="s">
        <v>162</v>
      </c>
      <c r="I12" s="18" t="s">
        <v>178</v>
      </c>
    </row>
    <row r="13" s="2" customFormat="1" ht="30" customHeight="1" spans="1:9">
      <c r="A13" s="21"/>
      <c r="B13" s="7" t="s">
        <v>179</v>
      </c>
      <c r="C13" s="17" t="s">
        <v>180</v>
      </c>
      <c r="D13" s="22" t="s">
        <v>244</v>
      </c>
      <c r="E13" s="23" t="s">
        <v>245</v>
      </c>
      <c r="F13" s="7" t="s">
        <v>246</v>
      </c>
      <c r="G13" s="7">
        <v>5</v>
      </c>
      <c r="H13" s="24">
        <v>5</v>
      </c>
      <c r="I13" s="36"/>
    </row>
    <row r="14" s="2" customFormat="1" ht="30" customHeight="1" spans="1:9">
      <c r="A14" s="21"/>
      <c r="B14" s="7"/>
      <c r="C14" s="25"/>
      <c r="D14" s="22" t="s">
        <v>247</v>
      </c>
      <c r="E14" s="23" t="s">
        <v>248</v>
      </c>
      <c r="F14" s="7" t="s">
        <v>249</v>
      </c>
      <c r="G14" s="7">
        <v>5</v>
      </c>
      <c r="H14" s="24">
        <v>5</v>
      </c>
      <c r="I14" s="36"/>
    </row>
    <row r="15" s="2" customFormat="1" ht="60" spans="1:9">
      <c r="A15" s="21"/>
      <c r="B15" s="7"/>
      <c r="C15" s="25"/>
      <c r="D15" s="26" t="s">
        <v>250</v>
      </c>
      <c r="E15" s="23" t="s">
        <v>251</v>
      </c>
      <c r="F15" s="7" t="s">
        <v>252</v>
      </c>
      <c r="G15" s="7">
        <v>1.25</v>
      </c>
      <c r="H15" s="24">
        <v>0</v>
      </c>
      <c r="I15" s="19" t="s">
        <v>253</v>
      </c>
    </row>
    <row r="16" s="2" customFormat="1" ht="60" spans="1:9">
      <c r="A16" s="21"/>
      <c r="B16" s="7"/>
      <c r="C16" s="25"/>
      <c r="D16" s="27"/>
      <c r="E16" s="23" t="s">
        <v>254</v>
      </c>
      <c r="F16" s="7" t="s">
        <v>255</v>
      </c>
      <c r="G16" s="7">
        <v>1.25</v>
      </c>
      <c r="H16" s="24">
        <v>0.625</v>
      </c>
      <c r="I16" s="19" t="s">
        <v>253</v>
      </c>
    </row>
    <row r="17" s="2" customFormat="1" ht="38" customHeight="1" spans="1:9">
      <c r="A17" s="21"/>
      <c r="B17" s="7"/>
      <c r="C17" s="25"/>
      <c r="D17" s="27"/>
      <c r="E17" s="23" t="s">
        <v>256</v>
      </c>
      <c r="F17" s="7" t="s">
        <v>257</v>
      </c>
      <c r="G17" s="7">
        <v>1.25</v>
      </c>
      <c r="H17" s="24">
        <v>1.25</v>
      </c>
      <c r="I17" s="19"/>
    </row>
    <row r="18" s="2" customFormat="1" ht="60" spans="1:9">
      <c r="A18" s="21"/>
      <c r="B18" s="7"/>
      <c r="C18" s="25"/>
      <c r="D18" s="27"/>
      <c r="E18" s="23" t="s">
        <v>258</v>
      </c>
      <c r="F18" s="7" t="s">
        <v>259</v>
      </c>
      <c r="G18" s="7">
        <v>1.25</v>
      </c>
      <c r="H18" s="24">
        <v>0.75</v>
      </c>
      <c r="I18" s="19" t="s">
        <v>260</v>
      </c>
    </row>
    <row r="19" s="2" customFormat="1" ht="30" customHeight="1" spans="1:9">
      <c r="A19" s="21"/>
      <c r="B19" s="7"/>
      <c r="C19" s="17" t="s">
        <v>188</v>
      </c>
      <c r="D19" s="28" t="s">
        <v>261</v>
      </c>
      <c r="E19" s="29" t="s">
        <v>262</v>
      </c>
      <c r="F19" s="30">
        <v>1</v>
      </c>
      <c r="G19" s="7">
        <v>5</v>
      </c>
      <c r="H19" s="7">
        <v>5</v>
      </c>
      <c r="I19" s="36"/>
    </row>
    <row r="20" s="2" customFormat="1" ht="30" customHeight="1" spans="1:9">
      <c r="A20" s="21"/>
      <c r="B20" s="7"/>
      <c r="C20" s="25"/>
      <c r="D20" s="28" t="s">
        <v>108</v>
      </c>
      <c r="E20" s="29" t="s">
        <v>263</v>
      </c>
      <c r="F20" s="30">
        <v>1</v>
      </c>
      <c r="G20" s="7">
        <v>5</v>
      </c>
      <c r="H20" s="7">
        <v>5</v>
      </c>
      <c r="I20" s="36"/>
    </row>
    <row r="21" s="2" customFormat="1" ht="29" customHeight="1" spans="1:9">
      <c r="A21" s="21"/>
      <c r="B21" s="7"/>
      <c r="C21" s="18"/>
      <c r="D21" s="28" t="s">
        <v>264</v>
      </c>
      <c r="E21" s="29" t="s">
        <v>265</v>
      </c>
      <c r="F21" s="30">
        <v>1</v>
      </c>
      <c r="G21" s="7">
        <v>5</v>
      </c>
      <c r="H21" s="7">
        <v>5</v>
      </c>
      <c r="I21" s="36"/>
    </row>
    <row r="22" s="2" customFormat="1" ht="29" customHeight="1" spans="1:9">
      <c r="A22" s="21"/>
      <c r="B22" s="7"/>
      <c r="C22" s="25" t="s">
        <v>111</v>
      </c>
      <c r="D22" s="28" t="s">
        <v>266</v>
      </c>
      <c r="E22" s="29" t="s">
        <v>267</v>
      </c>
      <c r="F22" s="30">
        <v>1</v>
      </c>
      <c r="G22" s="7">
        <v>5</v>
      </c>
      <c r="H22" s="7">
        <v>5</v>
      </c>
      <c r="I22" s="36"/>
    </row>
    <row r="23" s="2" customFormat="1" ht="30" customHeight="1" spans="1:9">
      <c r="A23" s="21"/>
      <c r="B23" s="7"/>
      <c r="C23" s="18"/>
      <c r="D23" s="19" t="s">
        <v>112</v>
      </c>
      <c r="E23" s="29" t="s">
        <v>268</v>
      </c>
      <c r="F23" s="29" t="s">
        <v>114</v>
      </c>
      <c r="G23" s="7">
        <v>5</v>
      </c>
      <c r="H23" s="7">
        <v>5</v>
      </c>
      <c r="I23" s="36"/>
    </row>
    <row r="24" s="2" customFormat="1" ht="40" customHeight="1" spans="1:9">
      <c r="A24" s="21"/>
      <c r="B24" s="7"/>
      <c r="C24" s="25" t="s">
        <v>199</v>
      </c>
      <c r="D24" s="31" t="s">
        <v>269</v>
      </c>
      <c r="E24" s="29" t="s">
        <v>270</v>
      </c>
      <c r="F24" s="32" t="s">
        <v>271</v>
      </c>
      <c r="G24" s="7">
        <v>5</v>
      </c>
      <c r="H24" s="24">
        <v>4.54</v>
      </c>
      <c r="I24" s="19" t="s">
        <v>209</v>
      </c>
    </row>
    <row r="25" s="2" customFormat="1" ht="46" customHeight="1" spans="1:9">
      <c r="A25" s="21"/>
      <c r="B25" s="7"/>
      <c r="C25" s="25"/>
      <c r="D25" s="31" t="s">
        <v>272</v>
      </c>
      <c r="E25" s="29" t="s">
        <v>273</v>
      </c>
      <c r="F25" s="7">
        <v>137.29</v>
      </c>
      <c r="G25" s="7">
        <v>5</v>
      </c>
      <c r="H25" s="24">
        <v>4.95</v>
      </c>
      <c r="I25" s="19" t="s">
        <v>209</v>
      </c>
    </row>
    <row r="26" s="2" customFormat="1" ht="30" customHeight="1" spans="1:9">
      <c r="A26" s="21"/>
      <c r="B26" s="7" t="s">
        <v>210</v>
      </c>
      <c r="C26" s="7" t="s">
        <v>211</v>
      </c>
      <c r="D26" s="28" t="s">
        <v>212</v>
      </c>
      <c r="E26" s="19" t="s">
        <v>212</v>
      </c>
      <c r="F26" s="19" t="s">
        <v>212</v>
      </c>
      <c r="G26" s="7">
        <v>0</v>
      </c>
      <c r="H26" s="24">
        <v>0</v>
      </c>
      <c r="I26" s="36"/>
    </row>
    <row r="27" s="2" customFormat="1" ht="41" customHeight="1" spans="1:9">
      <c r="A27" s="21"/>
      <c r="B27" s="7"/>
      <c r="C27" s="17" t="s">
        <v>213</v>
      </c>
      <c r="D27" s="28" t="s">
        <v>274</v>
      </c>
      <c r="E27" s="19" t="s">
        <v>275</v>
      </c>
      <c r="F27" s="19" t="s">
        <v>276</v>
      </c>
      <c r="G27" s="7">
        <v>7.5</v>
      </c>
      <c r="H27" s="7">
        <v>7.5</v>
      </c>
      <c r="I27" s="36"/>
    </row>
    <row r="28" s="2" customFormat="1" ht="40" customHeight="1" spans="1:9">
      <c r="A28" s="21"/>
      <c r="B28" s="7"/>
      <c r="C28" s="18"/>
      <c r="D28" s="28" t="s">
        <v>277</v>
      </c>
      <c r="E28" s="29" t="s">
        <v>278</v>
      </c>
      <c r="F28" s="19" t="s">
        <v>279</v>
      </c>
      <c r="G28" s="7">
        <v>7.5</v>
      </c>
      <c r="H28" s="7">
        <v>7.5</v>
      </c>
      <c r="I28" s="22"/>
    </row>
    <row r="29" s="2" customFormat="1" ht="30" customHeight="1" spans="1:9">
      <c r="A29" s="21"/>
      <c r="B29" s="7"/>
      <c r="C29" s="17" t="s">
        <v>220</v>
      </c>
      <c r="D29" s="28" t="s">
        <v>280</v>
      </c>
      <c r="E29" s="29" t="s">
        <v>281</v>
      </c>
      <c r="F29" s="19" t="s">
        <v>223</v>
      </c>
      <c r="G29" s="7">
        <v>7.5</v>
      </c>
      <c r="H29" s="7">
        <v>7.5</v>
      </c>
      <c r="I29" s="36"/>
    </row>
    <row r="30" s="2" customFormat="1" ht="30" customHeight="1" spans="1:9">
      <c r="A30" s="21"/>
      <c r="B30" s="7"/>
      <c r="C30" s="7" t="s">
        <v>282</v>
      </c>
      <c r="D30" s="28" t="s">
        <v>283</v>
      </c>
      <c r="E30" s="19" t="s">
        <v>284</v>
      </c>
      <c r="F30" s="19" t="s">
        <v>230</v>
      </c>
      <c r="G30" s="7">
        <v>7.5</v>
      </c>
      <c r="H30" s="7">
        <v>7.5</v>
      </c>
      <c r="I30" s="36"/>
    </row>
    <row r="31" s="2" customFormat="1" ht="52" customHeight="1" spans="1:9">
      <c r="A31" s="21"/>
      <c r="B31" s="7" t="s">
        <v>234</v>
      </c>
      <c r="C31" s="7" t="s">
        <v>285</v>
      </c>
      <c r="D31" s="33" t="s">
        <v>286</v>
      </c>
      <c r="E31" s="30" t="s">
        <v>287</v>
      </c>
      <c r="F31" s="30">
        <v>0.9</v>
      </c>
      <c r="G31" s="7">
        <v>5</v>
      </c>
      <c r="H31" s="24">
        <v>5</v>
      </c>
      <c r="I31" s="36"/>
    </row>
    <row r="32" s="2" customFormat="1" ht="30" customHeight="1" spans="1:9">
      <c r="A32" s="21"/>
      <c r="B32" s="7"/>
      <c r="C32" s="7" t="s">
        <v>288</v>
      </c>
      <c r="D32" s="33" t="s">
        <v>289</v>
      </c>
      <c r="E32" s="30" t="s">
        <v>287</v>
      </c>
      <c r="F32" s="30">
        <v>0.9</v>
      </c>
      <c r="G32" s="7">
        <v>5</v>
      </c>
      <c r="H32" s="24">
        <v>5</v>
      </c>
      <c r="I32" s="36"/>
    </row>
    <row r="33" s="2" customFormat="1" ht="22" customHeight="1" spans="1:9">
      <c r="A33" s="7" t="s">
        <v>240</v>
      </c>
      <c r="B33" s="21"/>
      <c r="C33" s="21"/>
      <c r="D33" s="21"/>
      <c r="E33" s="21"/>
      <c r="F33" s="21"/>
      <c r="G33" s="7">
        <f>SUM(G13:G32)+G6</f>
        <v>100</v>
      </c>
      <c r="H33" s="7">
        <f>SUM(H13:H32)+I6</f>
        <v>96.955</v>
      </c>
      <c r="I33" s="36"/>
    </row>
    <row r="34" s="1" customFormat="1" spans="1:9">
      <c r="A34" s="4"/>
      <c r="B34" s="4"/>
      <c r="C34" s="4"/>
      <c r="D34" s="4"/>
      <c r="E34" s="4"/>
      <c r="F34" s="4"/>
      <c r="G34" s="4"/>
      <c r="H34" s="4"/>
      <c r="I34" s="4"/>
    </row>
    <row r="35" s="1" customFormat="1" spans="1:9">
      <c r="A35" s="34"/>
      <c r="B35" s="34"/>
      <c r="C35" s="34"/>
      <c r="D35" s="34"/>
      <c r="E35" s="34"/>
      <c r="F35" s="34"/>
      <c r="G35" s="34"/>
      <c r="H35" s="34"/>
      <c r="I35" s="34"/>
    </row>
    <row r="36" s="1" customFormat="1" spans="1:9">
      <c r="A36" s="34"/>
      <c r="B36" s="34"/>
      <c r="C36" s="34"/>
      <c r="D36" s="34"/>
      <c r="E36" s="34"/>
      <c r="F36" s="34"/>
      <c r="G36" s="34"/>
      <c r="H36" s="34"/>
      <c r="I36" s="34"/>
    </row>
    <row r="37" s="1" customFormat="1" spans="1:9">
      <c r="A37" s="34"/>
      <c r="B37" s="34"/>
      <c r="C37" s="34"/>
      <c r="D37" s="34"/>
      <c r="E37" s="34"/>
      <c r="F37" s="34"/>
      <c r="G37" s="34"/>
      <c r="H37" s="34"/>
      <c r="I37" s="34"/>
    </row>
    <row r="38" s="1" customFormat="1" spans="1:9">
      <c r="A38" s="34"/>
      <c r="B38" s="34"/>
      <c r="C38" s="34"/>
      <c r="D38" s="34"/>
      <c r="E38" s="34"/>
      <c r="F38" s="34"/>
      <c r="G38" s="34"/>
      <c r="H38" s="34"/>
      <c r="I38" s="34"/>
    </row>
    <row r="39" s="1" customFormat="1" spans="1:9">
      <c r="A39" s="34"/>
      <c r="B39" s="34"/>
      <c r="C39" s="34"/>
      <c r="D39" s="34"/>
      <c r="E39" s="34"/>
      <c r="F39" s="34"/>
      <c r="G39" s="34"/>
      <c r="H39" s="34"/>
      <c r="I39" s="34"/>
    </row>
    <row r="40" s="1" customFormat="1" spans="1:9">
      <c r="A40" s="34"/>
      <c r="B40" s="34"/>
      <c r="C40" s="34"/>
      <c r="D40" s="34"/>
      <c r="E40" s="34"/>
      <c r="F40" s="34"/>
      <c r="G40" s="34"/>
      <c r="H40" s="34"/>
      <c r="I40" s="34"/>
    </row>
    <row r="41" s="1" customFormat="1" spans="1:9">
      <c r="A41" s="34"/>
      <c r="B41" s="34"/>
      <c r="C41" s="34"/>
      <c r="D41" s="34"/>
      <c r="E41" s="34"/>
      <c r="F41" s="34"/>
      <c r="G41" s="34"/>
      <c r="H41" s="34"/>
      <c r="I41" s="34"/>
    </row>
    <row r="42" s="1" customFormat="1" spans="1:9">
      <c r="A42" s="34"/>
      <c r="B42" s="34"/>
      <c r="C42" s="34"/>
      <c r="D42" s="34"/>
      <c r="E42" s="34"/>
      <c r="F42" s="34"/>
      <c r="G42" s="34"/>
      <c r="H42" s="34"/>
      <c r="I42" s="34"/>
    </row>
  </sheetData>
  <mergeCells count="26">
    <mergeCell ref="A2:I2"/>
    <mergeCell ref="B3:I3"/>
    <mergeCell ref="B4:E4"/>
    <mergeCell ref="G4:I4"/>
    <mergeCell ref="B5:C5"/>
    <mergeCell ref="B6:C6"/>
    <mergeCell ref="B7:C7"/>
    <mergeCell ref="B8:C8"/>
    <mergeCell ref="B9:C9"/>
    <mergeCell ref="B10:E10"/>
    <mergeCell ref="F10:I10"/>
    <mergeCell ref="B11:E11"/>
    <mergeCell ref="F11:I11"/>
    <mergeCell ref="A33:F33"/>
    <mergeCell ref="A5:A9"/>
    <mergeCell ref="A10:A11"/>
    <mergeCell ref="A12:A32"/>
    <mergeCell ref="B13:B25"/>
    <mergeCell ref="B26:B30"/>
    <mergeCell ref="B31:B32"/>
    <mergeCell ref="C13:C18"/>
    <mergeCell ref="C19:C21"/>
    <mergeCell ref="C22:C23"/>
    <mergeCell ref="C24:C25"/>
    <mergeCell ref="C27:C28"/>
    <mergeCell ref="D15:D18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1-基础数据表</vt:lpstr>
      <vt:lpstr>2-整体支出绩效自评表</vt:lpstr>
      <vt:lpstr>3-垃圾厂生产运行经费项目支出绩效自评表</vt:lpstr>
      <vt:lpstr>4-设施维护费项目支出绩效自评表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 嘴角上扬</cp:lastModifiedBy>
  <dcterms:created xsi:type="dcterms:W3CDTF">2021-06-01T09:05:00Z</dcterms:created>
  <cp:lastPrinted>2022-11-07T06:19:00Z</cp:lastPrinted>
  <dcterms:modified xsi:type="dcterms:W3CDTF">2022-12-09T00:45:21Z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4CE4B2967CF049B99D219925B621537B</vt:lpwstr>
  </property>
</Properties>
</file>