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 tabRatio="777" activeTab="1"/>
  </bookViews>
  <sheets>
    <sheet name="1-基础数据表" sheetId="14" r:id="rId1"/>
    <sheet name="2-整体支出绩效自评表" sheetId="21" r:id="rId2"/>
  </sheets>
  <definedNames>
    <definedName name="_xlnm.Print_Area" localSheetId="0">'1-基础数据表'!$A$1:$G$42</definedName>
  </definedNames>
  <calcPr calcId="144525"/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3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Meimin</author>
  </authors>
  <commentList>
    <comment ref="G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全年预算=年初预算+预算调整+上年结转</t>
        </r>
      </text>
    </comment>
    <comment ref="J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执行率=全年执行数/全年预算</t>
        </r>
      </text>
    </comment>
    <comment ref="K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得分=执行率*10分</t>
        </r>
      </text>
    </comment>
    <comment ref="B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对应年初部门的整体绩效目标</t>
        </r>
      </text>
    </comment>
    <comment ref="H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对应预期目标描述实际完成情况</t>
        </r>
      </text>
    </comment>
    <comment ref="D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对应年初目标的三级指标</t>
        </r>
      </text>
    </comment>
    <comment ref="F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对应年初目标的指标值及单位</t>
        </r>
      </text>
    </comment>
    <comment ref="H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对应年度指标值填写明确的完成值</t>
        </r>
      </text>
    </comment>
  </commentList>
</comments>
</file>

<file path=xl/sharedStrings.xml><?xml version="1.0" encoding="utf-8"?>
<sst xmlns="http://schemas.openxmlformats.org/spreadsheetml/2006/main" count="262" uniqueCount="209">
  <si>
    <t>附件1</t>
  </si>
  <si>
    <r>
      <rPr>
        <sz val="18"/>
        <color indexed="8"/>
        <rFont val="方正小标宋_GBK"/>
        <charset val="134"/>
      </rPr>
      <t>部门整体支出绩效评价基础数据表</t>
    </r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</si>
  <si>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</si>
  <si>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</si>
  <si>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</si>
  <si>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</si>
  <si>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</si>
  <si>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indexed="8"/>
        <rFont val="Times New Roman"/>
        <charset val="134"/>
      </rPr>
      <t>2020</t>
    </r>
    <r>
      <rPr>
        <sz val="12"/>
        <color indexed="8"/>
        <rFont val="黑体"/>
        <charset val="134"/>
      </rPr>
      <t>年决算数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</si>
  <si>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黑体"/>
        <charset val="134"/>
      </rPr>
      <t>年预算数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</si>
  <si>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</si>
  <si>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</si>
  <si>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</si>
  <si>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</si>
  <si>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indexed="8"/>
        <rFont val="Times New Roman"/>
        <charset val="134"/>
      </rPr>
      <t xml:space="preserve">             </t>
    </r>
    <r>
      <rPr>
        <sz val="12"/>
        <color indexed="8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</si>
  <si>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</si>
  <si>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</si>
  <si>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</si>
  <si>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 1.业务工作专项</t>
  </si>
  <si>
    <t>全国农村三八红旗手慰问</t>
  </si>
  <si>
    <t>妇联专项工作经费</t>
  </si>
  <si>
    <t>婚姻家庭调解委员会工作经费</t>
  </si>
  <si>
    <t>国有资产有偿使用非税返还收入</t>
  </si>
  <si>
    <t xml:space="preserve">  2.运行维护专项</t>
  </si>
  <si>
    <r>
      <rPr>
        <sz val="12"/>
        <color indexed="8"/>
        <rFont val="仿宋"/>
        <charset val="134"/>
      </rPr>
      <t>公用经费：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</si>
  <si>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办公费</t>
    </r>
  </si>
  <si>
    <r>
      <rPr>
        <sz val="12"/>
        <color indexed="8"/>
        <rFont val="Times New Roman"/>
        <charset val="134"/>
      </rPr>
      <t xml:space="preserve">   2.</t>
    </r>
    <r>
      <rPr>
        <sz val="12"/>
        <color indexed="8"/>
        <rFont val="仿宋"/>
        <charset val="134"/>
      </rPr>
      <t>差旅费</t>
    </r>
  </si>
  <si>
    <r>
      <rPr>
        <sz val="12"/>
        <color indexed="8"/>
        <rFont val="Times New Roman"/>
        <charset val="134"/>
      </rPr>
      <t xml:space="preserve">   3.</t>
    </r>
    <r>
      <rPr>
        <sz val="12"/>
        <color indexed="8"/>
        <rFont val="仿宋"/>
        <charset val="134"/>
      </rPr>
      <t>水电费</t>
    </r>
  </si>
  <si>
    <r>
      <rPr>
        <sz val="12"/>
        <color indexed="8"/>
        <rFont val="Times New Roman"/>
        <charset val="134"/>
      </rPr>
      <t xml:space="preserve">   4.</t>
    </r>
    <r>
      <rPr>
        <sz val="12"/>
        <color indexed="8"/>
        <rFont val="仿宋"/>
        <charset val="134"/>
      </rPr>
      <t>福利费</t>
    </r>
  </si>
  <si>
    <r>
      <rPr>
        <sz val="12"/>
        <color indexed="8"/>
        <rFont val="Times New Roman"/>
        <charset val="134"/>
      </rPr>
      <t xml:space="preserve">   5.</t>
    </r>
    <r>
      <rPr>
        <sz val="12"/>
        <color indexed="8"/>
        <rFont val="仿宋"/>
        <charset val="134"/>
      </rPr>
      <t>公务接待费</t>
    </r>
  </si>
  <si>
    <r>
      <rPr>
        <sz val="12"/>
        <color indexed="8"/>
        <rFont val="Times New Roman"/>
        <charset val="134"/>
      </rPr>
      <t xml:space="preserve">   6.</t>
    </r>
    <r>
      <rPr>
        <sz val="12"/>
        <color indexed="8"/>
        <rFont val="仿宋"/>
        <charset val="134"/>
      </rPr>
      <t>劳务费</t>
    </r>
  </si>
  <si>
    <r>
      <rPr>
        <sz val="12"/>
        <color indexed="8"/>
        <rFont val="Times New Roman"/>
        <charset val="134"/>
      </rPr>
      <t xml:space="preserve">   7.</t>
    </r>
    <r>
      <rPr>
        <sz val="12"/>
        <color indexed="8"/>
        <rFont val="仿宋"/>
        <charset val="134"/>
      </rPr>
      <t>专用材料费</t>
    </r>
  </si>
  <si>
    <r>
      <rPr>
        <sz val="12"/>
        <color indexed="8"/>
        <rFont val="Times New Roman"/>
        <charset val="134"/>
      </rPr>
      <t xml:space="preserve">   8.</t>
    </r>
    <r>
      <rPr>
        <sz val="12"/>
        <color indexed="8"/>
        <rFont val="仿宋"/>
        <charset val="134"/>
      </rPr>
      <t>维修（护）费</t>
    </r>
  </si>
  <si>
    <r>
      <rPr>
        <sz val="12"/>
        <color indexed="8"/>
        <rFont val="Times New Roman"/>
        <charset val="134"/>
      </rPr>
      <t xml:space="preserve">   9.</t>
    </r>
    <r>
      <rPr>
        <sz val="12"/>
        <color indexed="8"/>
        <rFont val="仿宋"/>
        <charset val="134"/>
      </rPr>
      <t>物业管理费</t>
    </r>
  </si>
  <si>
    <r>
      <rPr>
        <sz val="12"/>
        <color indexed="8"/>
        <rFont val="Times New Roman"/>
        <charset val="134"/>
      </rPr>
      <t xml:space="preserve">   10.</t>
    </r>
    <r>
      <rPr>
        <sz val="12"/>
        <color indexed="8"/>
        <rFont val="仿宋"/>
        <charset val="134"/>
      </rPr>
      <t>印刷费</t>
    </r>
  </si>
  <si>
    <r>
      <rPr>
        <sz val="12"/>
        <color indexed="8"/>
        <rFont val="Times New Roman"/>
        <charset val="134"/>
      </rPr>
      <t xml:space="preserve">   11.</t>
    </r>
    <r>
      <rPr>
        <sz val="12"/>
        <color indexed="8"/>
        <rFont val="仿宋"/>
        <charset val="134"/>
      </rPr>
      <t>邮电费</t>
    </r>
  </si>
  <si>
    <r>
      <rPr>
        <sz val="12"/>
        <color indexed="8"/>
        <rFont val="Times New Roman"/>
        <charset val="134"/>
      </rPr>
      <t xml:space="preserve">   12.</t>
    </r>
    <r>
      <rPr>
        <sz val="12"/>
        <color indexed="8"/>
        <rFont val="仿宋"/>
        <charset val="134"/>
      </rPr>
      <t>其他交通费</t>
    </r>
  </si>
  <si>
    <r>
      <rPr>
        <sz val="12"/>
        <color indexed="8"/>
        <rFont val="Times New Roman"/>
        <charset val="134"/>
      </rPr>
      <t xml:space="preserve">   13.</t>
    </r>
    <r>
      <rPr>
        <sz val="12"/>
        <color indexed="8"/>
        <rFont val="仿宋"/>
        <charset val="134"/>
      </rPr>
      <t>其他</t>
    </r>
  </si>
  <si>
    <r>
      <rPr>
        <sz val="12"/>
        <color indexed="8"/>
        <rFont val="仿宋"/>
        <charset val="134"/>
      </rPr>
      <t>政府采购金额</t>
    </r>
  </si>
  <si>
    <r>
      <rPr>
        <sz val="12"/>
        <color indexed="8"/>
        <rFont val="仿宋"/>
        <charset val="134"/>
      </rPr>
      <t>部门整体支出预算调整</t>
    </r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</si>
  <si>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</si>
  <si>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2021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</si>
  <si>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</si>
  <si>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</si>
  <si>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</si>
  <si>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</si>
  <si>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</si>
  <si>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</si>
  <si>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r>
      <rPr>
        <sz val="12"/>
        <color indexed="8"/>
        <rFont val="仿宋"/>
        <charset val="134"/>
      </rPr>
      <t>厉行节约保障措施</t>
    </r>
  </si>
  <si>
    <t>说明：“项目支出”需要填报基本支出以外的所有项目支出情况，“公用经费”填报基 本支出中的一般商品和服务支出。</t>
  </si>
  <si>
    <t>填表人：鲁青                  填报日期：2022年11月9日           联系电话：13875116161</t>
  </si>
  <si>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2</t>
    </r>
  </si>
  <si>
    <r>
      <rPr>
        <sz val="18"/>
        <rFont val="Times New Roman"/>
        <charset val="134"/>
      </rPr>
      <t>2021</t>
    </r>
    <r>
      <rPr>
        <sz val="18"/>
        <rFont val="方正小标宋简体"/>
        <charset val="134"/>
      </rPr>
      <t>年度部门整体支出绩效自评表</t>
    </r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</si>
  <si>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</si>
  <si>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桃源县妇女联合会</t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</si>
  <si>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</si>
  <si>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</si>
  <si>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年初
预算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</si>
  <si>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</si>
  <si>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</si>
  <si>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</si>
  <si>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</si>
  <si>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</si>
  <si>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</si>
  <si>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t>按收入性质分：160.45</t>
  </si>
  <si>
    <r>
      <rPr>
        <sz val="10"/>
        <color rgb="FF000000"/>
        <rFont val="仿宋"/>
        <charset val="134"/>
      </rPr>
      <t>按支出性质分：</t>
    </r>
    <r>
      <rPr>
        <sz val="10"/>
        <color rgb="FF000000"/>
        <rFont val="Times New Roman"/>
        <charset val="134"/>
      </rPr>
      <t>132.62</t>
    </r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</si>
  <si>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118.45</t>
    </r>
  </si>
  <si>
    <t>其中：基本支出：70.61</t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</si>
  <si>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</si>
  <si>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62.01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</si>
  <si>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  <r>
      <rPr>
        <sz val="10"/>
        <color rgb="FF000000"/>
        <rFont val="Times New Roman"/>
        <charset val="134"/>
      </rPr>
      <t>42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</si>
  <si>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</si>
  <si>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</si>
  <si>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</si>
  <si>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</si>
  <si>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r>
      <rPr>
        <sz val="6"/>
        <color rgb="FF000000"/>
        <rFont val="Times New Roman"/>
        <charset val="134"/>
      </rPr>
      <t>1</t>
    </r>
    <r>
      <rPr>
        <sz val="6"/>
        <color rgb="FF000000"/>
        <rFont val="宋体"/>
        <charset val="134"/>
      </rPr>
      <t>、夯实妇联改革基础。做好村（社区）妇联换届工作。</t>
    </r>
    <r>
      <rPr>
        <sz val="6"/>
        <color rgb="FF000000"/>
        <rFont val="Times New Roman"/>
        <charset val="134"/>
      </rPr>
      <t xml:space="preserve">
2</t>
    </r>
    <r>
      <rPr>
        <sz val="6"/>
        <color rgb="FF000000"/>
        <rFont val="宋体"/>
        <charset val="134"/>
      </rPr>
      <t>、构建联系纽带。发展线上线下多平台、集群化妇联系统网络及新媒体矩阵。</t>
    </r>
    <r>
      <rPr>
        <sz val="6"/>
        <color rgb="FF000000"/>
        <rFont val="Times New Roman"/>
        <charset val="134"/>
      </rPr>
      <t xml:space="preserve">
3</t>
    </r>
    <r>
      <rPr>
        <sz val="6"/>
        <color rgb="FF000000"/>
        <rFont val="宋体"/>
        <charset val="134"/>
      </rPr>
      <t>、典型示范带动。开展</t>
    </r>
    <r>
      <rPr>
        <sz val="6"/>
        <color rgb="FF000000"/>
        <rFont val="Times New Roman"/>
        <charset val="134"/>
      </rPr>
      <t>“</t>
    </r>
    <r>
      <rPr>
        <sz val="6"/>
        <color rgb="FF000000"/>
        <rFont val="宋体"/>
        <charset val="134"/>
      </rPr>
      <t>三八红旗手（集体）</t>
    </r>
    <r>
      <rPr>
        <sz val="6"/>
        <color rgb="FF000000"/>
        <rFont val="Times New Roman"/>
        <charset val="134"/>
      </rPr>
      <t>”</t>
    </r>
    <r>
      <rPr>
        <sz val="6"/>
        <color rgb="FF000000"/>
        <rFont val="宋体"/>
        <charset val="134"/>
      </rPr>
      <t>等各类妇女和家庭典型评选活动。</t>
    </r>
    <r>
      <rPr>
        <sz val="6"/>
        <color rgb="FF000000"/>
        <rFont val="Times New Roman"/>
        <charset val="134"/>
      </rPr>
      <t xml:space="preserve">
4</t>
    </r>
    <r>
      <rPr>
        <sz val="6"/>
        <color rgb="FF000000"/>
        <rFont val="宋体"/>
        <charset val="134"/>
      </rPr>
      <t>、加强干部队伍建设。加强乡村两级及两新妇联组织负责人培训。</t>
    </r>
    <r>
      <rPr>
        <sz val="6"/>
        <color rgb="FF000000"/>
        <rFont val="Times New Roman"/>
        <charset val="134"/>
      </rPr>
      <t xml:space="preserve">
5</t>
    </r>
    <r>
      <rPr>
        <sz val="6"/>
        <color rgb="FF000000"/>
        <rFont val="宋体"/>
        <charset val="134"/>
      </rPr>
      <t>、深化家庭建设工作。做好村（社区）家长学校工作。</t>
    </r>
    <r>
      <rPr>
        <sz val="6"/>
        <color rgb="FF000000"/>
        <rFont val="Times New Roman"/>
        <charset val="134"/>
      </rPr>
      <t xml:space="preserve">
6</t>
    </r>
    <r>
      <rPr>
        <sz val="6"/>
        <color rgb="FF000000"/>
        <rFont val="宋体"/>
        <charset val="134"/>
      </rPr>
      <t>、助推乡村振兴建设。持续开展</t>
    </r>
    <r>
      <rPr>
        <sz val="6"/>
        <color rgb="FF000000"/>
        <rFont val="Times New Roman"/>
        <charset val="134"/>
      </rPr>
      <t>“</t>
    </r>
    <r>
      <rPr>
        <sz val="6"/>
        <color rgb="FF000000"/>
        <rFont val="宋体"/>
        <charset val="134"/>
      </rPr>
      <t>春风行动</t>
    </r>
    <r>
      <rPr>
        <sz val="6"/>
        <color rgb="FF000000"/>
        <rFont val="Times New Roman"/>
        <charset val="134"/>
      </rPr>
      <t>”</t>
    </r>
    <r>
      <rPr>
        <sz val="6"/>
        <color rgb="FF000000"/>
        <rFont val="宋体"/>
        <charset val="134"/>
      </rPr>
      <t>女性专场招聘工作。</t>
    </r>
    <r>
      <rPr>
        <sz val="6"/>
        <color rgb="FF000000"/>
        <rFont val="Times New Roman"/>
        <charset val="134"/>
      </rPr>
      <t xml:space="preserve">
7</t>
    </r>
    <r>
      <rPr>
        <sz val="6"/>
        <color rgb="FF000000"/>
        <rFont val="宋体"/>
        <charset val="134"/>
      </rPr>
      <t>、实施家庭关爱公益活动。推进孕期关爱公益行、</t>
    </r>
    <r>
      <rPr>
        <sz val="6"/>
        <color rgb="FF000000"/>
        <rFont val="Times New Roman"/>
        <charset val="134"/>
      </rPr>
      <t>“</t>
    </r>
    <r>
      <rPr>
        <sz val="6"/>
        <color rgb="FF000000"/>
        <rFont val="宋体"/>
        <charset val="134"/>
      </rPr>
      <t>青少年近视防控科普妈妈行</t>
    </r>
    <r>
      <rPr>
        <sz val="6"/>
        <color rgb="FF000000"/>
        <rFont val="Times New Roman"/>
        <charset val="134"/>
      </rPr>
      <t>”“</t>
    </r>
    <r>
      <rPr>
        <sz val="6"/>
        <color rgb="FF000000"/>
        <rFont val="宋体"/>
        <charset val="134"/>
      </rPr>
      <t>呵护花蕾</t>
    </r>
    <r>
      <rPr>
        <sz val="6"/>
        <color rgb="FF000000"/>
        <rFont val="Times New Roman"/>
        <charset val="134"/>
      </rPr>
      <t>”</t>
    </r>
    <r>
      <rPr>
        <sz val="6"/>
        <color rgb="FF000000"/>
        <rFont val="宋体"/>
        <charset val="134"/>
      </rPr>
      <t>女童保护宣讲等公益项目。</t>
    </r>
    <r>
      <rPr>
        <sz val="6"/>
        <color rgb="FF000000"/>
        <rFont val="Times New Roman"/>
        <charset val="134"/>
      </rPr>
      <t xml:space="preserve">
8</t>
    </r>
    <r>
      <rPr>
        <sz val="6"/>
        <color rgb="FF000000"/>
        <rFont val="宋体"/>
        <charset val="134"/>
      </rPr>
      <t>、做好妇儿维权工作。持续开展</t>
    </r>
    <r>
      <rPr>
        <sz val="6"/>
        <color rgb="FF000000"/>
        <rFont val="Times New Roman"/>
        <charset val="134"/>
      </rPr>
      <t>“</t>
    </r>
    <r>
      <rPr>
        <sz val="6"/>
        <color rgb="FF000000"/>
        <rFont val="宋体"/>
        <charset val="134"/>
      </rPr>
      <t>建设法治桃源</t>
    </r>
    <r>
      <rPr>
        <sz val="6"/>
        <color rgb="FF000000"/>
        <rFont val="Times New Roman"/>
        <charset val="134"/>
      </rPr>
      <t>·</t>
    </r>
    <r>
      <rPr>
        <sz val="6"/>
        <color rgb="FF000000"/>
        <rFont val="宋体"/>
        <charset val="134"/>
      </rPr>
      <t>巾帼在行动</t>
    </r>
    <r>
      <rPr>
        <sz val="6"/>
        <color rgb="FF000000"/>
        <rFont val="Times New Roman"/>
        <charset val="134"/>
      </rPr>
      <t>”</t>
    </r>
    <r>
      <rPr>
        <sz val="6"/>
        <color rgb="FF000000"/>
        <rFont val="宋体"/>
        <charset val="134"/>
      </rPr>
      <t>活动，做好婚姻家庭纠纷调解工作。</t>
    </r>
  </si>
  <si>
    <r>
      <rPr>
        <sz val="6"/>
        <color rgb="FF000000"/>
        <rFont val="Times New Roman"/>
        <charset val="134"/>
      </rPr>
      <t>1.</t>
    </r>
    <r>
      <rPr>
        <sz val="6"/>
        <color rgb="FF000000"/>
        <rFont val="宋体"/>
        <charset val="134"/>
      </rPr>
      <t>全年完成了全县</t>
    </r>
    <r>
      <rPr>
        <sz val="6"/>
        <color rgb="FF000000"/>
        <rFont val="Times New Roman"/>
        <charset val="134"/>
      </rPr>
      <t>413</t>
    </r>
    <r>
      <rPr>
        <sz val="6"/>
        <color rgb="FF000000"/>
        <rFont val="宋体"/>
        <charset val="134"/>
      </rPr>
      <t>年村（社区）妇联换届。</t>
    </r>
    <r>
      <rPr>
        <sz val="6"/>
        <color rgb="FF000000"/>
        <rFont val="Times New Roman"/>
        <charset val="134"/>
      </rPr>
      <t>2.</t>
    </r>
    <r>
      <rPr>
        <sz val="6"/>
        <color rgb="FF000000"/>
        <rFont val="宋体"/>
        <charset val="134"/>
      </rPr>
      <t>全县所有乡镇（街道）建立了妇联干部微信交流群、</t>
    </r>
    <r>
      <rPr>
        <sz val="6"/>
        <color rgb="FF000000"/>
        <rFont val="Times New Roman"/>
        <charset val="134"/>
      </rPr>
      <t>QQ</t>
    </r>
    <r>
      <rPr>
        <sz val="6"/>
        <color rgb="FF000000"/>
        <rFont val="宋体"/>
        <charset val="134"/>
      </rPr>
      <t>群，建立了妇联干部网评网宣员队伍，加强与妇女群众联系，建立起县、乡、村三级妇联网络矩阵。</t>
    </r>
    <r>
      <rPr>
        <sz val="6"/>
        <color rgb="FF000000"/>
        <rFont val="Times New Roman"/>
        <charset val="134"/>
      </rPr>
      <t>3.</t>
    </r>
    <r>
      <rPr>
        <sz val="6"/>
        <color rgb="FF000000"/>
        <rFont val="宋体"/>
        <charset val="134"/>
      </rPr>
      <t>选树三八红旗手、三八红旗集体、巾帼建功标兵等典型，发挥优秀妇女典型的示范带动作用，今年来，佘懿文被评为常德市“巾帼建功标兵”；牛车河镇瓦儿岗小学被评为“全国巾帼文明岗”。</t>
    </r>
    <r>
      <rPr>
        <sz val="6"/>
        <color rgb="FF000000"/>
        <rFont val="Times New Roman"/>
        <charset val="134"/>
      </rPr>
      <t>4.</t>
    </r>
    <r>
      <rPr>
        <sz val="6"/>
        <color rgb="FF000000"/>
        <rFont val="宋体"/>
        <charset val="134"/>
      </rPr>
      <t>以乡镇为单位开展妇联干部队伍培训，提高妇联干部队伍。</t>
    </r>
    <r>
      <rPr>
        <sz val="6"/>
        <color rgb="FF000000"/>
        <rFont val="Times New Roman"/>
        <charset val="134"/>
      </rPr>
      <t>5.</t>
    </r>
    <r>
      <rPr>
        <sz val="6"/>
        <color rgb="FF000000"/>
        <rFont val="宋体"/>
        <charset val="134"/>
      </rPr>
      <t>年内，已在全县各乡镇（街道）建立家庭教育指导站</t>
    </r>
    <r>
      <rPr>
        <sz val="6"/>
        <color rgb="FF000000"/>
        <rFont val="Times New Roman"/>
        <charset val="134"/>
      </rPr>
      <t>28</t>
    </r>
    <r>
      <rPr>
        <sz val="6"/>
        <color rgb="FF000000"/>
        <rFont val="宋体"/>
        <charset val="134"/>
      </rPr>
      <t>所，各村建立</t>
    </r>
    <r>
      <rPr>
        <sz val="6"/>
        <color rgb="FF000000"/>
        <rFont val="Times New Roman"/>
        <charset val="134"/>
      </rPr>
      <t>“</t>
    </r>
    <r>
      <rPr>
        <sz val="6"/>
        <color rgb="FF000000"/>
        <rFont val="宋体"/>
        <charset val="134"/>
      </rPr>
      <t>妇儿之家</t>
    </r>
    <r>
      <rPr>
        <sz val="6"/>
        <color rgb="FF000000"/>
        <rFont val="Times New Roman"/>
        <charset val="134"/>
      </rPr>
      <t>”413</t>
    </r>
    <r>
      <rPr>
        <sz val="6"/>
        <color rgb="FF000000"/>
        <rFont val="宋体"/>
        <charset val="134"/>
      </rPr>
      <t>个；创建村（社区）家长学校示范校。目前，已建家长学校</t>
    </r>
    <r>
      <rPr>
        <sz val="6"/>
        <color rgb="FF000000"/>
        <rFont val="Times New Roman"/>
        <charset val="134"/>
      </rPr>
      <t>89</t>
    </r>
    <r>
      <rPr>
        <sz val="6"/>
        <color rgb="FF000000"/>
        <rFont val="宋体"/>
        <charset val="134"/>
      </rPr>
      <t>所，示范校</t>
    </r>
    <r>
      <rPr>
        <sz val="6"/>
        <color rgb="FF000000"/>
        <rFont val="Times New Roman"/>
        <charset val="134"/>
      </rPr>
      <t>56</t>
    </r>
    <r>
      <rPr>
        <sz val="6"/>
        <color rgb="FF000000"/>
        <rFont val="宋体"/>
        <charset val="134"/>
      </rPr>
      <t>所。</t>
    </r>
    <r>
      <rPr>
        <sz val="6"/>
        <color rgb="FF000000"/>
        <rFont val="Times New Roman"/>
        <charset val="134"/>
      </rPr>
      <t>6.</t>
    </r>
    <r>
      <rPr>
        <sz val="6"/>
        <color rgb="FF000000"/>
        <rFont val="宋体"/>
        <charset val="134"/>
      </rPr>
      <t>举办了</t>
    </r>
    <r>
      <rPr>
        <sz val="6"/>
        <color rgb="FF000000"/>
        <rFont val="Times New Roman"/>
        <charset val="134"/>
      </rPr>
      <t>“</t>
    </r>
    <r>
      <rPr>
        <sz val="6"/>
        <color rgb="FF000000"/>
        <rFont val="宋体"/>
        <charset val="134"/>
      </rPr>
      <t>颂党恩、话发展</t>
    </r>
    <r>
      <rPr>
        <sz val="6"/>
        <color rgb="FF000000"/>
        <rFont val="Times New Roman"/>
        <charset val="134"/>
      </rPr>
      <t>”</t>
    </r>
    <r>
      <rPr>
        <sz val="6"/>
        <color rgb="FF000000"/>
        <rFont val="宋体"/>
        <charset val="134"/>
      </rPr>
      <t>女企业家恳谈会；联合人社局等单位开展</t>
    </r>
    <r>
      <rPr>
        <sz val="6"/>
        <color rgb="FF000000"/>
        <rFont val="Times New Roman"/>
        <charset val="134"/>
      </rPr>
      <t>“</t>
    </r>
    <r>
      <rPr>
        <sz val="6"/>
        <color rgb="FF000000"/>
        <rFont val="宋体"/>
        <charset val="134"/>
      </rPr>
      <t>春风送岗、职等你来</t>
    </r>
    <r>
      <rPr>
        <sz val="6"/>
        <color rgb="FF000000"/>
        <rFont val="Times New Roman"/>
        <charset val="134"/>
      </rPr>
      <t>”</t>
    </r>
    <r>
      <rPr>
        <sz val="6"/>
        <color rgb="FF000000"/>
        <rFont val="宋体"/>
        <charset val="134"/>
      </rPr>
      <t>线上线下招聘会。据统计，该招聘会达成就业意向</t>
    </r>
    <r>
      <rPr>
        <sz val="6"/>
        <color rgb="FF000000"/>
        <rFont val="Times New Roman"/>
        <charset val="134"/>
      </rPr>
      <t>3150</t>
    </r>
    <r>
      <rPr>
        <sz val="6"/>
        <color rgb="FF000000"/>
        <rFont val="宋体"/>
        <charset val="134"/>
      </rPr>
      <t>余人，其中女性</t>
    </r>
    <r>
      <rPr>
        <sz val="6"/>
        <color rgb="FF000000"/>
        <rFont val="Times New Roman"/>
        <charset val="134"/>
      </rPr>
      <t>1200</t>
    </r>
    <r>
      <rPr>
        <sz val="6"/>
        <color rgb="FF000000"/>
        <rFont val="宋体"/>
        <charset val="134"/>
      </rPr>
      <t>余人。</t>
    </r>
    <r>
      <rPr>
        <sz val="6"/>
        <color rgb="FF000000"/>
        <rFont val="Times New Roman"/>
        <charset val="134"/>
      </rPr>
      <t>7.</t>
    </r>
    <r>
      <rPr>
        <sz val="6"/>
        <color rgb="FF000000"/>
        <rFont val="宋体"/>
        <charset val="134"/>
      </rPr>
      <t>精心策划</t>
    </r>
    <r>
      <rPr>
        <sz val="6"/>
        <color rgb="FF000000"/>
        <rFont val="Times New Roman"/>
        <charset val="134"/>
      </rPr>
      <t>“</t>
    </r>
    <r>
      <rPr>
        <sz val="6"/>
        <color rgb="FF000000"/>
        <rFont val="宋体"/>
        <charset val="134"/>
      </rPr>
      <t>红色书香</t>
    </r>
    <r>
      <rPr>
        <sz val="6"/>
        <color rgb="FF000000"/>
        <rFont val="Times New Roman"/>
        <charset val="134"/>
      </rPr>
      <t>·</t>
    </r>
    <r>
      <rPr>
        <sz val="6"/>
        <color rgb="FF000000"/>
        <rFont val="宋体"/>
        <charset val="134"/>
      </rPr>
      <t>浸润童心</t>
    </r>
    <r>
      <rPr>
        <sz val="6"/>
        <color rgb="FF000000"/>
        <rFont val="Times New Roman"/>
        <charset val="134"/>
      </rPr>
      <t>”</t>
    </r>
    <r>
      <rPr>
        <sz val="6"/>
        <color rgb="FF000000"/>
        <rFont val="宋体"/>
        <charset val="134"/>
      </rPr>
      <t>为主题的庆祝建党</t>
    </r>
    <r>
      <rPr>
        <sz val="6"/>
        <color rgb="FF000000"/>
        <rFont val="Times New Roman"/>
        <charset val="134"/>
      </rPr>
      <t>100</t>
    </r>
    <r>
      <rPr>
        <sz val="6"/>
        <color rgb="FF000000"/>
        <rFont val="宋体"/>
        <charset val="134"/>
      </rPr>
      <t>周年亲子阅读活动、</t>
    </r>
    <r>
      <rPr>
        <sz val="6"/>
        <color rgb="FF000000"/>
        <rFont val="Times New Roman"/>
        <charset val="134"/>
      </rPr>
      <t>“</t>
    </r>
    <r>
      <rPr>
        <sz val="6"/>
        <color rgb="FF000000"/>
        <rFont val="宋体"/>
        <charset val="134"/>
      </rPr>
      <t>暖心六一亲子共游</t>
    </r>
    <r>
      <rPr>
        <sz val="6"/>
        <color rgb="FF000000"/>
        <rFont val="Times New Roman"/>
        <charset val="134"/>
      </rPr>
      <t>”</t>
    </r>
    <r>
      <rPr>
        <sz val="6"/>
        <color rgb="FF000000"/>
        <rFont val="宋体"/>
        <charset val="134"/>
      </rPr>
      <t>等活动；开展“呵护花蕾”女童权益保护宣讲活动，女童保护讲师团成员从13名增至18名，今年已在漳江街道、漆河、剪市、沙坪、佘家坪等中小学开展女童保护防性侵宣讲14场，覆盖人数达4230余人。</t>
    </r>
    <r>
      <rPr>
        <sz val="6"/>
        <color rgb="FF000000"/>
        <rFont val="Times New Roman"/>
        <charset val="134"/>
      </rPr>
      <t>8.</t>
    </r>
    <r>
      <rPr>
        <sz val="6"/>
        <color rgb="FF000000"/>
        <rFont val="宋体"/>
        <charset val="134"/>
      </rPr>
      <t>线上，依托</t>
    </r>
    <r>
      <rPr>
        <sz val="6"/>
        <color rgb="FF000000"/>
        <rFont val="Times New Roman"/>
        <charset val="134"/>
      </rPr>
      <t>12338</t>
    </r>
    <r>
      <rPr>
        <sz val="6"/>
        <color rgb="FF000000"/>
        <rFont val="宋体"/>
        <charset val="134"/>
      </rPr>
      <t>维权援助热线、抖音直播答疑等形式，畅通妇女儿童维权渠道，线下，利用维权月、法制宣传日、乡镇场期等时间节点，号召各乡镇通过设立宣传展板、咨询台、悬挂横幅等方式为广大妇女提供法律咨询、维权指导等服务，全年共计开展法制宣传15场次，展出展板54块次，发放资料2万余份。</t>
    </r>
  </si>
  <si>
    <r>
      <rPr>
        <sz val="10"/>
        <color rgb="FF000000"/>
        <rFont val="黑体"/>
        <charset val="134"/>
      </rPr>
      <t xml:space="preserve">绩
效
指
标
</t>
    </r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</si>
  <si>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</si>
  <si>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</si>
  <si>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</si>
  <si>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</si>
  <si>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</si>
  <si>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偏差原因分析及改进措施</t>
    </r>
  </si>
  <si>
    <r>
      <rPr>
        <sz val="10"/>
        <color rgb="FF000000"/>
        <rFont val="仿宋"/>
        <charset val="134"/>
      </rPr>
      <t>产出指标
（</t>
    </r>
    <r>
      <rPr>
        <sz val="10"/>
        <color rgb="FF000000"/>
        <rFont val="Times New Roman"/>
        <charset val="134"/>
      </rPr>
      <t>50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</si>
  <si>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数量指标</t>
    </r>
  </si>
  <si>
    <t>开展主题党日活动次数</t>
  </si>
  <si>
    <t>全年按县委组织部要求开展主题党日活动次数</t>
  </si>
  <si>
    <r>
      <rPr>
        <sz val="9"/>
        <rFont val="Times New Roman"/>
        <charset val="134"/>
      </rPr>
      <t>≥12</t>
    </r>
    <r>
      <rPr>
        <sz val="9"/>
        <rFont val="宋体"/>
        <charset val="134"/>
      </rPr>
      <t>次</t>
    </r>
  </si>
  <si>
    <t>抖音发稿率偏低，受疫情影响未组织乡村两级妇联组织负责人培训。</t>
  </si>
  <si>
    <t>召开组织生活会次数</t>
  </si>
  <si>
    <t>全年按县委组织部要求召开组织生活会次数</t>
  </si>
  <si>
    <r>
      <rPr>
        <sz val="9"/>
        <rFont val="Times New Roman"/>
        <charset val="134"/>
      </rPr>
      <t>≥2</t>
    </r>
    <r>
      <rPr>
        <sz val="9"/>
        <rFont val="宋体"/>
        <charset val="134"/>
      </rPr>
      <t>次</t>
    </r>
  </si>
  <si>
    <t>开展村（社区）妇联换届个数</t>
  </si>
  <si>
    <t>全县开展村（社区）妇联换届个数</t>
  </si>
  <si>
    <r>
      <rPr>
        <sz val="9"/>
        <rFont val="Times New Roman"/>
        <charset val="134"/>
      </rPr>
      <t>≥412</t>
    </r>
    <r>
      <rPr>
        <sz val="9"/>
        <rFont val="宋体"/>
        <charset val="134"/>
      </rPr>
      <t>个</t>
    </r>
  </si>
  <si>
    <t>开展普法宣传活动次数</t>
  </si>
  <si>
    <t>围绕特定节日开展普法宣传活动次数</t>
  </si>
  <si>
    <r>
      <rPr>
        <sz val="9"/>
        <rFont val="Times New Roman"/>
        <charset val="134"/>
      </rPr>
      <t>≥10</t>
    </r>
    <r>
      <rPr>
        <sz val="9"/>
        <rFont val="宋体"/>
        <charset val="134"/>
      </rPr>
      <t>场</t>
    </r>
  </si>
  <si>
    <t>开展乡村两级及两新妇联组织负责人培训场次</t>
  </si>
  <si>
    <t>开展乡村两级及两新妇联组织负责人培训次数、参加人数</t>
  </si>
  <si>
    <r>
      <rPr>
        <sz val="9"/>
        <rFont val="Times New Roman"/>
        <charset val="134"/>
      </rPr>
      <t>≥1</t>
    </r>
    <r>
      <rPr>
        <sz val="9"/>
        <rFont val="宋体"/>
        <charset val="134"/>
      </rPr>
      <t>场；</t>
    </r>
    <r>
      <rPr>
        <sz val="9"/>
        <rFont val="Times New Roman"/>
        <charset val="134"/>
      </rPr>
      <t>≥400</t>
    </r>
    <r>
      <rPr>
        <sz val="9"/>
        <rFont val="宋体"/>
        <charset val="134"/>
      </rPr>
      <t>人</t>
    </r>
  </si>
  <si>
    <t>开展农村妇女两癌免费普查人数</t>
  </si>
  <si>
    <t>组织开展全县农村适龄妇女“两癌”免费检查人数</t>
  </si>
  <si>
    <r>
      <rPr>
        <sz val="9"/>
        <rFont val="Times New Roman"/>
        <charset val="134"/>
      </rPr>
      <t>≥14500</t>
    </r>
    <r>
      <rPr>
        <sz val="9"/>
        <rFont val="宋体"/>
        <charset val="134"/>
      </rPr>
      <t>人</t>
    </r>
  </si>
  <si>
    <t>联合人社局举办“春风送岗、职等你来”招聘会招聘女性岗位人数</t>
  </si>
  <si>
    <t>招聘女性岗位人数</t>
  </si>
  <si>
    <r>
      <rPr>
        <sz val="9"/>
        <rFont val="Times New Roman"/>
        <charset val="134"/>
      </rPr>
      <t>≥1500</t>
    </r>
    <r>
      <rPr>
        <sz val="9"/>
        <rFont val="宋体"/>
        <charset val="134"/>
      </rPr>
      <t>人</t>
    </r>
  </si>
  <si>
    <t>组织妇女参加实用技能培训人数</t>
  </si>
  <si>
    <t>开展实用技能培训活动，组织有意向妇女参加培训人数</t>
  </si>
  <si>
    <r>
      <rPr>
        <sz val="9"/>
        <rFont val="Times New Roman"/>
        <charset val="134"/>
      </rPr>
      <t>≥200</t>
    </r>
    <r>
      <rPr>
        <sz val="9"/>
        <rFont val="宋体"/>
        <charset val="134"/>
      </rPr>
      <t>人</t>
    </r>
  </si>
  <si>
    <t>开展家庭教育讲座场次</t>
  </si>
  <si>
    <t>开展家庭教育讲座次数</t>
  </si>
  <si>
    <t>“孕期关爱公益行”、“青少年近视防控科普妈妈行”、“呵护花蕾”女童保护公益项目讲座人次</t>
  </si>
  <si>
    <t>“孕期关爱公益行”、“青少年近视防控科普妈妈行”、“呵护花蕾”女童保护公益项目讲座参加人次</t>
  </si>
  <si>
    <r>
      <rPr>
        <sz val="9"/>
        <rFont val="Times New Roman"/>
        <charset val="134"/>
      </rPr>
      <t>≥5000</t>
    </r>
    <r>
      <rPr>
        <sz val="9"/>
        <rFont val="宋体"/>
        <charset val="134"/>
      </rPr>
      <t>人次</t>
    </r>
  </si>
  <si>
    <t>建设村（社区）家长学校个数</t>
  </si>
  <si>
    <r>
      <rPr>
        <sz val="9"/>
        <rFont val="Times New Roman"/>
        <charset val="134"/>
      </rPr>
      <t>≥56</t>
    </r>
    <r>
      <rPr>
        <sz val="9"/>
        <rFont val="宋体"/>
        <charset val="134"/>
      </rPr>
      <t>所</t>
    </r>
  </si>
  <si>
    <t>开展评选活动户数</t>
  </si>
  <si>
    <t>各类妇女和家庭典型评选活动获奖户数</t>
  </si>
  <si>
    <r>
      <rPr>
        <sz val="9"/>
        <rFont val="Times New Roman"/>
        <charset val="134"/>
      </rPr>
      <t>≥250</t>
    </r>
    <r>
      <rPr>
        <sz val="9"/>
        <rFont val="宋体"/>
        <charset val="134"/>
      </rPr>
      <t>户</t>
    </r>
  </si>
  <si>
    <t>解家庭矛盾纠纷起数</t>
  </si>
  <si>
    <t>全年婚调委调解家庭矛盾纠纷起数</t>
  </si>
  <si>
    <r>
      <rPr>
        <sz val="9"/>
        <rFont val="Times New Roman"/>
        <charset val="134"/>
      </rPr>
      <t>≥300</t>
    </r>
    <r>
      <rPr>
        <sz val="9"/>
        <rFont val="宋体"/>
        <charset val="134"/>
      </rPr>
      <t>起</t>
    </r>
  </si>
  <si>
    <t>帮扶妇女儿童人次</t>
  </si>
  <si>
    <t>按要求开展各类妇女儿童帮扶活动，帮扶贫困户人次</t>
  </si>
  <si>
    <r>
      <rPr>
        <sz val="9"/>
        <rFont val="Times New Roman"/>
        <charset val="134"/>
      </rPr>
      <t>≥100</t>
    </r>
    <r>
      <rPr>
        <sz val="9"/>
        <rFont val="宋体"/>
        <charset val="134"/>
      </rPr>
      <t>人次</t>
    </r>
  </si>
  <si>
    <t>建设“桃源巾帼”微信公众号，全年发稿条数</t>
  </si>
  <si>
    <t>全年“桃源巾帼”微信公众号发稿条数</t>
  </si>
  <si>
    <r>
      <rPr>
        <sz val="9"/>
        <rFont val="Times New Roman"/>
        <charset val="134"/>
      </rPr>
      <t>≥240</t>
    </r>
    <r>
      <rPr>
        <sz val="9"/>
        <rFont val="宋体"/>
        <charset val="134"/>
      </rPr>
      <t>条</t>
    </r>
  </si>
  <si>
    <t>建设“桃子姐姐”抖音号，全年发稿条数</t>
  </si>
  <si>
    <t>全年“桃子姐姐”抖音号发稿条数</t>
  </si>
  <si>
    <r>
      <rPr>
        <sz val="9"/>
        <rFont val="Times New Roman"/>
        <charset val="134"/>
      </rPr>
      <t>≥50</t>
    </r>
    <r>
      <rPr>
        <sz val="9"/>
        <rFont val="宋体"/>
        <charset val="134"/>
      </rPr>
      <t>条</t>
    </r>
  </si>
  <si>
    <r>
      <rPr>
        <sz val="10"/>
        <color rgb="FF000000"/>
        <rFont val="仿宋"/>
        <charset val="134"/>
      </rPr>
      <t>质量指标</t>
    </r>
  </si>
  <si>
    <t>农村适龄妇女两癌免费普查完成率</t>
  </si>
  <si>
    <t>受疫情影响，妇联干部队伍培训活动开展较少。</t>
  </si>
  <si>
    <t>评选活动覆盖率</t>
  </si>
  <si>
    <t>各类妇女和家庭典型评选活动参与率</t>
  </si>
  <si>
    <t>宣传政策知晓率</t>
  </si>
  <si>
    <t>法律政策知晓率</t>
  </si>
  <si>
    <t>接访处置率</t>
  </si>
  <si>
    <t>矛盾纠纷处置率</t>
  </si>
  <si>
    <t>处置矛盾纠纷</t>
  </si>
  <si>
    <t>培训合格率</t>
  </si>
  <si>
    <t>培训合格</t>
  </si>
  <si>
    <t>时效指标</t>
  </si>
  <si>
    <t>任务完成及时率</t>
  </si>
  <si>
    <t>任务及时完成</t>
  </si>
  <si>
    <r>
      <rPr>
        <sz val="9"/>
        <rFont val="Times New Roman"/>
        <charset val="134"/>
      </rPr>
      <t>2021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月－</t>
    </r>
    <r>
      <rPr>
        <sz val="9"/>
        <rFont val="Times New Roman"/>
        <charset val="134"/>
      </rPr>
      <t>5</t>
    </r>
    <r>
      <rPr>
        <sz val="9"/>
        <rFont val="宋体"/>
        <charset val="134"/>
      </rPr>
      <t>月</t>
    </r>
  </si>
  <si>
    <t>开展村（社区）妇联换届时间</t>
  </si>
  <si>
    <r>
      <rPr>
        <sz val="9"/>
        <rFont val="Times New Roman"/>
        <charset val="134"/>
      </rPr>
      <t>2021</t>
    </r>
    <r>
      <rPr>
        <sz val="9"/>
        <rFont val="宋体"/>
        <charset val="134"/>
      </rPr>
      <t>年</t>
    </r>
    <r>
      <rPr>
        <sz val="9"/>
        <rFont val="Times New Roman"/>
        <charset val="134"/>
      </rPr>
      <t>7</t>
    </r>
    <r>
      <rPr>
        <sz val="9"/>
        <rFont val="宋体"/>
        <charset val="134"/>
      </rPr>
      <t>月－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月</t>
    </r>
  </si>
  <si>
    <t>开展乡村两级及两新妇联组织负责人培训时间</t>
  </si>
  <si>
    <r>
      <rPr>
        <sz val="9"/>
        <rFont val="Times New Roman"/>
        <charset val="134"/>
      </rPr>
      <t>2021</t>
    </r>
    <r>
      <rPr>
        <sz val="9"/>
        <rFont val="仿宋"/>
        <charset val="134"/>
      </rPr>
      <t>年</t>
    </r>
    <r>
      <rPr>
        <sz val="9"/>
        <rFont val="Times New Roman"/>
        <charset val="134"/>
      </rPr>
      <t>5</t>
    </r>
    <r>
      <rPr>
        <sz val="9"/>
        <rFont val="仿宋"/>
        <charset val="134"/>
      </rPr>
      <t>月－</t>
    </r>
    <r>
      <rPr>
        <sz val="9"/>
        <rFont val="Times New Roman"/>
        <charset val="134"/>
      </rPr>
      <t>11</t>
    </r>
    <r>
      <rPr>
        <sz val="9"/>
        <rFont val="仿宋"/>
        <charset val="134"/>
      </rPr>
      <t>月</t>
    </r>
  </si>
  <si>
    <t>开展农村妇女两癌免费普查时间</t>
  </si>
  <si>
    <t>全县开展农村适龄妇女两癌普查时间</t>
  </si>
  <si>
    <t>联合人社局举办“春风送岗、职等你来”招聘会时间</t>
  </si>
  <si>
    <t>举办“春风送岗、职等你来”招聘会招聘时间</t>
  </si>
  <si>
    <r>
      <rPr>
        <sz val="9"/>
        <rFont val="Times New Roman"/>
        <charset val="134"/>
      </rPr>
      <t>2021</t>
    </r>
    <r>
      <rPr>
        <sz val="9"/>
        <rFont val="仿宋"/>
        <charset val="134"/>
      </rPr>
      <t>年</t>
    </r>
    <r>
      <rPr>
        <sz val="9"/>
        <rFont val="Times New Roman"/>
        <charset val="134"/>
      </rPr>
      <t>10</t>
    </r>
    <r>
      <rPr>
        <sz val="9"/>
        <rFont val="仿宋"/>
        <charset val="134"/>
      </rPr>
      <t>月－</t>
    </r>
    <r>
      <rPr>
        <sz val="9"/>
        <rFont val="Times New Roman"/>
        <charset val="134"/>
      </rPr>
      <t>11</t>
    </r>
    <r>
      <rPr>
        <sz val="9"/>
        <rFont val="仿宋"/>
        <charset val="134"/>
      </rPr>
      <t>月</t>
    </r>
  </si>
  <si>
    <t>开展实用技能培训时间</t>
  </si>
  <si>
    <t>全年开展妇女实用技能培训时间</t>
  </si>
  <si>
    <t>全年不定时开展</t>
  </si>
  <si>
    <t>开展家庭教育讲座时间</t>
  </si>
  <si>
    <t>“孕期关爱公益行”、“青少年近视防控科普妈妈行”、“呵护花蕾”女童保护公益项目讲座时间</t>
  </si>
  <si>
    <t>开展各类公益讲座时间</t>
  </si>
  <si>
    <t>2021年1月－12月</t>
  </si>
  <si>
    <t>村（社区）家长学校建设时间</t>
  </si>
  <si>
    <t>全县各乡镇村（社区）家长学校建设时间</t>
  </si>
  <si>
    <t>2021年下半年</t>
  </si>
  <si>
    <t>“最美家庭”等各类妇女和家庭典型评选活动</t>
  </si>
  <si>
    <t>开展各类评选活动时间</t>
  </si>
  <si>
    <r>
      <rPr>
        <sz val="9"/>
        <rFont val="Times New Roman"/>
        <charset val="134"/>
      </rPr>
      <t>2021</t>
    </r>
    <r>
      <rPr>
        <sz val="9"/>
        <rFont val="仿宋"/>
        <charset val="134"/>
      </rPr>
      <t>年</t>
    </r>
    <r>
      <rPr>
        <sz val="9"/>
        <rFont val="Times New Roman"/>
        <charset val="134"/>
      </rPr>
      <t>1</t>
    </r>
    <r>
      <rPr>
        <sz val="9"/>
        <rFont val="仿宋"/>
        <charset val="134"/>
      </rPr>
      <t>月－</t>
    </r>
    <r>
      <rPr>
        <sz val="9"/>
        <rFont val="Times New Roman"/>
        <charset val="134"/>
      </rPr>
      <t>12</t>
    </r>
    <r>
      <rPr>
        <sz val="9"/>
        <rFont val="仿宋"/>
        <charset val="134"/>
      </rPr>
      <t>月</t>
    </r>
  </si>
  <si>
    <t>婚调委调解家庭矛盾纠纷时间</t>
  </si>
  <si>
    <t>开展帮扶活动时间</t>
  </si>
  <si>
    <t>全年开展帮扶活动时间</t>
  </si>
  <si>
    <t>建设“桃源巾帼”微信公众号时间</t>
  </si>
  <si>
    <t>建设“桃子姐姐”抖音号时间</t>
  </si>
  <si>
    <r>
      <rPr>
        <sz val="10"/>
        <color rgb="FF000000"/>
        <rFont val="仿宋"/>
        <charset val="134"/>
      </rPr>
      <t>成本指标</t>
    </r>
  </si>
  <si>
    <t>基本支出</t>
  </si>
  <si>
    <t>基本支出控制额</t>
  </si>
  <si>
    <r>
      <rPr>
        <sz val="9"/>
        <rFont val="Times New Roman"/>
        <charset val="134"/>
      </rPr>
      <t>≤89</t>
    </r>
    <r>
      <rPr>
        <sz val="9"/>
        <rFont val="宋体"/>
        <charset val="134"/>
      </rPr>
      <t>万元</t>
    </r>
  </si>
  <si>
    <t>项目支出</t>
  </si>
  <si>
    <t>项目支出控制额</t>
  </si>
  <si>
    <r>
      <rPr>
        <sz val="9"/>
        <rFont val="Times New Roman"/>
        <charset val="134"/>
      </rPr>
      <t>≤71.45</t>
    </r>
    <r>
      <rPr>
        <sz val="9"/>
        <rFont val="宋体"/>
        <charset val="134"/>
      </rPr>
      <t>元</t>
    </r>
  </si>
  <si>
    <t>成本控制率</t>
  </si>
  <si>
    <t>成本支出控制在预算范围内</t>
  </si>
  <si>
    <r>
      <rPr>
        <sz val="10"/>
        <color rgb="FF000000"/>
        <rFont val="仿宋"/>
        <charset val="134"/>
      </rPr>
      <t>效益指标
（</t>
    </r>
    <r>
      <rPr>
        <sz val="10"/>
        <color rgb="FF000000"/>
        <rFont val="Times New Roman"/>
        <charset val="134"/>
      </rPr>
      <t>30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</si>
  <si>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经济效益指标</t>
    </r>
  </si>
  <si>
    <r>
      <rPr>
        <sz val="10"/>
        <color rgb="FF000000"/>
        <rFont val="仿宋"/>
        <charset val="134"/>
      </rPr>
      <t>无</t>
    </r>
  </si>
  <si>
    <r>
      <rPr>
        <sz val="10"/>
        <color rgb="FF000000"/>
        <rFont val="仿宋"/>
        <charset val="134"/>
      </rPr>
      <t>社会效益指标</t>
    </r>
  </si>
  <si>
    <t>妇联组织覆盖面</t>
  </si>
  <si>
    <t>对基层妇联组织产生的影响</t>
  </si>
  <si>
    <t>拓宽</t>
  </si>
  <si>
    <t>全省妇联系统微信公众号评比</t>
  </si>
  <si>
    <t>优秀</t>
  </si>
  <si>
    <t>妇女技能水平</t>
  </si>
  <si>
    <t>对基层妇女群众产生的影响</t>
  </si>
  <si>
    <t>提升</t>
  </si>
  <si>
    <r>
      <rPr>
        <sz val="10"/>
        <color rgb="FF000000"/>
        <rFont val="仿宋"/>
        <charset val="134"/>
      </rPr>
      <t>生态效益指标</t>
    </r>
  </si>
  <si>
    <r>
      <rPr>
        <sz val="10"/>
        <color rgb="FF000000"/>
        <rFont val="仿宋"/>
        <charset val="134"/>
      </rPr>
      <t>可持续影响指标</t>
    </r>
  </si>
  <si>
    <t>妇女儿童生存环境</t>
  </si>
  <si>
    <t>对妇女儿童生存环境产生的影响</t>
  </si>
  <si>
    <t>持续改善</t>
  </si>
  <si>
    <r>
      <rPr>
        <sz val="10"/>
        <color rgb="FF000000"/>
        <rFont val="仿宋"/>
        <charset val="134"/>
      </rPr>
      <t>满意度
指标
（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</si>
  <si>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仿宋"/>
        <charset val="134"/>
      </rPr>
      <t>服务对象满意度指标</t>
    </r>
  </si>
  <si>
    <t>社会公众和妇女儿童满意度</t>
  </si>
  <si>
    <t>≥90%</t>
  </si>
  <si>
    <t>维权妇女满意度</t>
  </si>
  <si>
    <t>服务对象满意度</t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</si>
  <si>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</si>
  <si>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r>
      <t>填表人：鲁青</t>
    </r>
    <r>
      <rPr>
        <sz val="11"/>
        <rFont val="Times New Roman"/>
        <charset val="134"/>
      </rPr>
      <t xml:space="preserve">                                  </t>
    </r>
    <r>
      <rPr>
        <sz val="11"/>
        <rFont val="仿宋"/>
        <charset val="134"/>
      </rPr>
      <t>填报日期：2022年11月9日</t>
    </r>
    <r>
      <rPr>
        <sz val="11"/>
        <rFont val="Times New Roman"/>
        <charset val="134"/>
      </rPr>
      <t xml:space="preserve">                       </t>
    </r>
    <r>
      <rPr>
        <sz val="11"/>
        <rFont val="仿宋"/>
        <charset val="134"/>
      </rPr>
      <t>联系电话：13875116161</t>
    </r>
    <r>
      <rPr>
        <sz val="11"/>
        <rFont val="Times New Roman"/>
        <charset val="134"/>
      </rPr>
      <t xml:space="preserve">                                      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</si>
</sst>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_ * #,##0_ ;_ * \-#,##0_ ;_ * &quot;-&quot;??_ ;_ @_ "/>
  </numFmts>
  <fonts count="54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8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仿宋"/>
      <charset val="134"/>
    </font>
    <font>
      <sz val="6"/>
      <color rgb="FF000000"/>
      <name val="Times New Roman"/>
      <charset val="134"/>
    </font>
    <font>
      <sz val="9"/>
      <name val="仿宋"/>
      <charset val="134"/>
    </font>
    <font>
      <sz val="9"/>
      <name val="Times New Roman"/>
      <charset val="134"/>
    </font>
    <font>
      <sz val="11"/>
      <name val="仿宋"/>
      <charset val="134"/>
    </font>
    <font>
      <sz val="11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黑体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name val="宋体"/>
      <charset val="134"/>
    </font>
    <font>
      <b/>
      <sz val="12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0"/>
      <color rgb="FF000000"/>
      <name val="黑体"/>
      <charset val="134"/>
    </font>
    <font>
      <sz val="6"/>
      <color rgb="FF000000"/>
      <name val="宋体"/>
      <charset val="134"/>
    </font>
    <font>
      <sz val="9"/>
      <name val="宋体"/>
      <charset val="134"/>
    </font>
    <font>
      <sz val="11"/>
      <name val="Times New Roman"/>
      <charset val="134"/>
    </font>
    <font>
      <sz val="18"/>
      <color indexed="8"/>
      <name val="方正小标宋_GBK"/>
      <charset val="134"/>
    </font>
    <font>
      <sz val="12"/>
      <color indexed="8"/>
      <name val="黑体"/>
      <charset val="134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2" fillId="1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0" fillId="19" borderId="12" applyNumberFormat="0" applyFon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8" fillId="23" borderId="15" applyNumberFormat="0" applyAlignment="0" applyProtection="0">
      <alignment vertical="center"/>
    </xf>
    <xf numFmtId="0" fontId="39" fillId="23" borderId="11" applyNumberFormat="0" applyAlignment="0" applyProtection="0">
      <alignment vertical="center"/>
    </xf>
    <xf numFmtId="0" fontId="40" fillId="24" borderId="16" applyNumberForma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42" fillId="0" borderId="0">
      <alignment vertical="center"/>
    </xf>
    <xf numFmtId="0" fontId="31" fillId="1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22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0" borderId="0">
      <alignment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3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/>
  </cellStyleXfs>
  <cellXfs count="87">
    <xf numFmtId="0" fontId="0" fillId="0" borderId="0" xfId="0">
      <alignment vertical="center"/>
    </xf>
    <xf numFmtId="0" fontId="1" fillId="0" borderId="0" xfId="47" applyFont="1">
      <alignment vertical="center"/>
    </xf>
    <xf numFmtId="0" fontId="2" fillId="0" borderId="1" xfId="47" applyFont="1" applyBorder="1" applyAlignment="1">
      <alignment horizontal="center" vertical="center"/>
    </xf>
    <xf numFmtId="0" fontId="3" fillId="2" borderId="2" xfId="47" applyFont="1" applyFill="1" applyBorder="1" applyAlignment="1">
      <alignment horizontal="center" vertical="center" wrapText="1"/>
    </xf>
    <xf numFmtId="0" fontId="4" fillId="2" borderId="3" xfId="47" applyFont="1" applyFill="1" applyBorder="1" applyAlignment="1">
      <alignment horizontal="center" vertical="center" wrapText="1"/>
    </xf>
    <xf numFmtId="0" fontId="3" fillId="2" borderId="4" xfId="47" applyFont="1" applyFill="1" applyBorder="1" applyAlignment="1">
      <alignment horizontal="center" vertical="center" wrapText="1"/>
    </xf>
    <xf numFmtId="0" fontId="3" fillId="2" borderId="5" xfId="47" applyFont="1" applyFill="1" applyBorder="1" applyAlignment="1">
      <alignment horizontal="center" vertical="center" wrapText="1"/>
    </xf>
    <xf numFmtId="0" fontId="3" fillId="2" borderId="6" xfId="47" applyFont="1" applyFill="1" applyBorder="1" applyAlignment="1">
      <alignment horizontal="center" vertical="center" wrapText="1"/>
    </xf>
    <xf numFmtId="0" fontId="5" fillId="2" borderId="2" xfId="47" applyFont="1" applyFill="1" applyBorder="1" applyAlignment="1">
      <alignment horizontal="left" vertical="center" wrapText="1"/>
    </xf>
    <xf numFmtId="0" fontId="3" fillId="2" borderId="2" xfId="47" applyFont="1" applyFill="1" applyBorder="1" applyAlignment="1">
      <alignment horizontal="left" vertical="center" wrapText="1"/>
    </xf>
    <xf numFmtId="0" fontId="3" fillId="2" borderId="3" xfId="47" applyFont="1" applyFill="1" applyBorder="1" applyAlignment="1">
      <alignment horizontal="left" vertical="center" wrapText="1"/>
    </xf>
    <xf numFmtId="0" fontId="3" fillId="2" borderId="4" xfId="47" applyFont="1" applyFill="1" applyBorder="1" applyAlignment="1">
      <alignment horizontal="left" vertical="center" wrapText="1"/>
    </xf>
    <xf numFmtId="0" fontId="3" fillId="2" borderId="7" xfId="47" applyFont="1" applyFill="1" applyBorder="1" applyAlignment="1">
      <alignment horizontal="left" vertical="center" wrapText="1"/>
    </xf>
    <xf numFmtId="0" fontId="3" fillId="2" borderId="8" xfId="47" applyFont="1" applyFill="1" applyBorder="1" applyAlignment="1">
      <alignment horizontal="center" vertical="center" wrapText="1"/>
    </xf>
    <xf numFmtId="0" fontId="3" fillId="2" borderId="3" xfId="47" applyFont="1" applyFill="1" applyBorder="1" applyAlignment="1">
      <alignment vertical="center" wrapText="1"/>
    </xf>
    <xf numFmtId="0" fontId="3" fillId="2" borderId="4" xfId="47" applyFont="1" applyFill="1" applyBorder="1" applyAlignment="1">
      <alignment vertical="center" wrapText="1"/>
    </xf>
    <xf numFmtId="0" fontId="3" fillId="2" borderId="7" xfId="47" applyFont="1" applyFill="1" applyBorder="1" applyAlignment="1">
      <alignment vertical="center" wrapText="1"/>
    </xf>
    <xf numFmtId="0" fontId="6" fillId="2" borderId="2" xfId="47" applyFont="1" applyFill="1" applyBorder="1" applyAlignment="1">
      <alignment horizontal="justify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9" fontId="8" fillId="0" borderId="2" xfId="0" applyNumberFormat="1" applyFont="1" applyFill="1" applyBorder="1" applyAlignment="1">
      <alignment horizontal="center" vertical="center" wrapText="1"/>
    </xf>
    <xf numFmtId="57" fontId="8" fillId="0" borderId="2" xfId="0" applyNumberFormat="1" applyFont="1" applyFill="1" applyBorder="1" applyAlignment="1">
      <alignment horizontal="center" vertical="center" wrapText="1"/>
    </xf>
    <xf numFmtId="57" fontId="7" fillId="0" borderId="2" xfId="0" applyNumberFormat="1" applyFont="1" applyFill="1" applyBorder="1" applyAlignment="1">
      <alignment horizontal="center" vertical="center" wrapText="1"/>
    </xf>
    <xf numFmtId="0" fontId="3" fillId="2" borderId="2" xfId="47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9" xfId="47" applyFont="1" applyBorder="1" applyAlignment="1">
      <alignment horizontal="left" vertical="center" wrapText="1"/>
    </xf>
    <xf numFmtId="0" fontId="10" fillId="0" borderId="9" xfId="47" applyFont="1" applyBorder="1" applyAlignment="1">
      <alignment horizontal="left" vertical="center"/>
    </xf>
    <xf numFmtId="0" fontId="3" fillId="2" borderId="7" xfId="47" applyFont="1" applyFill="1" applyBorder="1" applyAlignment="1">
      <alignment horizontal="center" vertical="center" wrapText="1"/>
    </xf>
    <xf numFmtId="10" fontId="3" fillId="2" borderId="2" xfId="11" applyNumberFormat="1" applyFont="1" applyFill="1" applyBorder="1" applyAlignment="1">
      <alignment horizontal="center" vertical="center" wrapText="1"/>
    </xf>
    <xf numFmtId="43" fontId="3" fillId="2" borderId="2" xfId="8" applyFont="1" applyFill="1" applyBorder="1" applyAlignment="1">
      <alignment horizontal="center" vertical="center" wrapText="1"/>
    </xf>
    <xf numFmtId="0" fontId="5" fillId="2" borderId="5" xfId="47" applyFont="1" applyFill="1" applyBorder="1" applyAlignment="1">
      <alignment horizontal="left" vertical="center" wrapText="1"/>
    </xf>
    <xf numFmtId="0" fontId="3" fillId="2" borderId="6" xfId="47" applyFont="1" applyFill="1" applyBorder="1" applyAlignment="1">
      <alignment horizontal="left" vertical="center" wrapText="1"/>
    </xf>
    <xf numFmtId="0" fontId="3" fillId="2" borderId="8" xfId="47" applyFont="1" applyFill="1" applyBorder="1" applyAlignment="1">
      <alignment horizontal="left" vertical="center" wrapText="1"/>
    </xf>
    <xf numFmtId="0" fontId="4" fillId="2" borderId="5" xfId="47" applyFont="1" applyFill="1" applyBorder="1" applyAlignment="1">
      <alignment horizontal="left" vertical="center" wrapText="1"/>
    </xf>
    <xf numFmtId="0" fontId="3" fillId="2" borderId="5" xfId="47" applyFont="1" applyFill="1" applyBorder="1" applyAlignment="1">
      <alignment horizontal="left" vertical="center" wrapText="1"/>
    </xf>
    <xf numFmtId="0" fontId="3" fillId="2" borderId="2" xfId="47" applyFont="1" applyFill="1" applyBorder="1" applyAlignment="1">
      <alignment vertical="center" wrapText="1"/>
    </xf>
    <xf numFmtId="43" fontId="3" fillId="2" borderId="2" xfId="47" applyNumberFormat="1" applyFont="1" applyFill="1" applyBorder="1" applyAlignment="1">
      <alignment horizontal="center" vertical="center" wrapText="1"/>
    </xf>
    <xf numFmtId="0" fontId="11" fillId="3" borderId="0" xfId="19" applyFont="1" applyFill="1">
      <alignment vertical="center"/>
    </xf>
    <xf numFmtId="0" fontId="12" fillId="3" borderId="0" xfId="19" applyFont="1" applyFill="1">
      <alignment vertical="center"/>
    </xf>
    <xf numFmtId="0" fontId="13" fillId="3" borderId="0" xfId="19" applyFont="1" applyFill="1">
      <alignment vertical="center"/>
    </xf>
    <xf numFmtId="0" fontId="14" fillId="3" borderId="0" xfId="19" applyFont="1" applyFill="1">
      <alignment vertical="center"/>
    </xf>
    <xf numFmtId="0" fontId="15" fillId="3" borderId="0" xfId="19" applyFont="1" applyFill="1" applyAlignment="1">
      <alignment horizontal="center" vertical="center"/>
    </xf>
    <xf numFmtId="0" fontId="16" fillId="3" borderId="5" xfId="19" applyFont="1" applyFill="1" applyBorder="1" applyAlignment="1">
      <alignment horizontal="center" vertical="center" wrapText="1"/>
    </xf>
    <xf numFmtId="0" fontId="16" fillId="3" borderId="3" xfId="19" applyFont="1" applyFill="1" applyBorder="1" applyAlignment="1">
      <alignment horizontal="center" vertical="center" wrapText="1"/>
    </xf>
    <xf numFmtId="0" fontId="16" fillId="3" borderId="7" xfId="19" applyFont="1" applyFill="1" applyBorder="1" applyAlignment="1">
      <alignment horizontal="center" vertical="center" wrapText="1"/>
    </xf>
    <xf numFmtId="0" fontId="16" fillId="3" borderId="8" xfId="19" applyFont="1" applyFill="1" applyBorder="1" applyAlignment="1">
      <alignment horizontal="center" vertical="center" wrapText="1"/>
    </xf>
    <xf numFmtId="176" fontId="16" fillId="3" borderId="3" xfId="8" applyNumberFormat="1" applyFont="1" applyFill="1" applyBorder="1" applyAlignment="1">
      <alignment horizontal="right" vertical="center" wrapText="1"/>
    </xf>
    <xf numFmtId="176" fontId="16" fillId="3" borderId="7" xfId="8" applyNumberFormat="1" applyFont="1" applyFill="1" applyBorder="1" applyAlignment="1">
      <alignment horizontal="right" vertical="center" wrapText="1"/>
    </xf>
    <xf numFmtId="10" fontId="16" fillId="3" borderId="3" xfId="19" applyNumberFormat="1" applyFont="1" applyFill="1" applyBorder="1" applyAlignment="1">
      <alignment horizontal="right" vertical="center" wrapText="1"/>
    </xf>
    <xf numFmtId="10" fontId="16" fillId="3" borderId="7" xfId="19" applyNumberFormat="1" applyFont="1" applyFill="1" applyBorder="1" applyAlignment="1">
      <alignment horizontal="right" vertical="center" wrapText="1"/>
    </xf>
    <xf numFmtId="0" fontId="12" fillId="3" borderId="4" xfId="19" applyFont="1" applyFill="1" applyBorder="1" applyAlignment="1">
      <alignment horizontal="center" vertical="center" wrapText="1"/>
    </xf>
    <xf numFmtId="176" fontId="12" fillId="3" borderId="4" xfId="8" applyNumberFormat="1" applyFont="1" applyFill="1" applyBorder="1" applyAlignment="1">
      <alignment horizontal="right" vertical="center" wrapText="1"/>
    </xf>
    <xf numFmtId="10" fontId="12" fillId="3" borderId="4" xfId="19" applyNumberFormat="1" applyFont="1" applyFill="1" applyBorder="1" applyAlignment="1">
      <alignment horizontal="right" vertical="center" wrapText="1"/>
    </xf>
    <xf numFmtId="0" fontId="16" fillId="3" borderId="2" xfId="19" applyFont="1" applyFill="1" applyBorder="1" applyAlignment="1">
      <alignment horizontal="center" vertical="center" wrapText="1"/>
    </xf>
    <xf numFmtId="49" fontId="16" fillId="3" borderId="3" xfId="19" applyNumberFormat="1" applyFont="1" applyFill="1" applyBorder="1" applyAlignment="1">
      <alignment horizontal="center" vertical="center" wrapText="1"/>
    </xf>
    <xf numFmtId="49" fontId="16" fillId="3" borderId="7" xfId="19" applyNumberFormat="1" applyFont="1" applyFill="1" applyBorder="1" applyAlignment="1">
      <alignment horizontal="center" vertical="center" wrapText="1"/>
    </xf>
    <xf numFmtId="0" fontId="16" fillId="3" borderId="2" xfId="19" applyFont="1" applyFill="1" applyBorder="1" applyAlignment="1">
      <alignment horizontal="left" vertical="center" wrapText="1"/>
    </xf>
    <xf numFmtId="0" fontId="16" fillId="3" borderId="3" xfId="8" applyNumberFormat="1" applyFont="1" applyFill="1" applyBorder="1" applyAlignment="1">
      <alignment horizontal="right" vertical="center" wrapText="1"/>
    </xf>
    <xf numFmtId="0" fontId="16" fillId="3" borderId="7" xfId="8" applyNumberFormat="1" applyFont="1" applyFill="1" applyBorder="1" applyAlignment="1">
      <alignment horizontal="right" vertical="center" wrapText="1"/>
    </xf>
    <xf numFmtId="0" fontId="17" fillId="3" borderId="3" xfId="8" applyNumberFormat="1" applyFont="1" applyFill="1" applyBorder="1" applyAlignment="1">
      <alignment horizontal="right" vertical="center" wrapText="1"/>
    </xf>
    <xf numFmtId="0" fontId="18" fillId="3" borderId="2" xfId="19" applyFont="1" applyFill="1" applyBorder="1" applyAlignment="1">
      <alignment horizontal="left" vertical="center" wrapText="1"/>
    </xf>
    <xf numFmtId="0" fontId="16" fillId="3" borderId="3" xfId="8" applyNumberFormat="1" applyFont="1" applyFill="1" applyBorder="1" applyAlignment="1">
      <alignment horizontal="center" vertical="center" wrapText="1"/>
    </xf>
    <xf numFmtId="0" fontId="16" fillId="3" borderId="7" xfId="8" applyNumberFormat="1" applyFont="1" applyFill="1" applyBorder="1" applyAlignment="1">
      <alignment horizontal="center" vertical="center" wrapText="1"/>
    </xf>
    <xf numFmtId="43" fontId="12" fillId="3" borderId="0" xfId="19" applyNumberFormat="1" applyFont="1" applyFill="1">
      <alignment vertical="center"/>
    </xf>
    <xf numFmtId="0" fontId="16" fillId="3" borderId="3" xfId="8" applyNumberFormat="1" applyFont="1" applyFill="1" applyBorder="1" applyAlignment="1">
      <alignment horizontal="right" vertical="center"/>
    </xf>
    <xf numFmtId="0" fontId="16" fillId="3" borderId="7" xfId="8" applyNumberFormat="1" applyFont="1" applyFill="1" applyBorder="1" applyAlignment="1">
      <alignment horizontal="right" vertical="center"/>
    </xf>
    <xf numFmtId="0" fontId="16" fillId="3" borderId="3" xfId="19" applyFont="1" applyFill="1" applyBorder="1" applyAlignment="1">
      <alignment horizontal="left" vertical="center" wrapText="1"/>
    </xf>
    <xf numFmtId="0" fontId="16" fillId="3" borderId="2" xfId="8" applyNumberFormat="1" applyFont="1" applyFill="1" applyBorder="1" applyAlignment="1">
      <alignment horizontal="right" vertical="center" wrapText="1"/>
    </xf>
    <xf numFmtId="0" fontId="13" fillId="3" borderId="2" xfId="8" applyNumberFormat="1" applyFont="1" applyFill="1" applyBorder="1" applyAlignment="1">
      <alignment horizontal="right" vertical="center" wrapText="1"/>
    </xf>
    <xf numFmtId="0" fontId="13" fillId="3" borderId="3" xfId="8" applyNumberFormat="1" applyFont="1" applyFill="1" applyBorder="1" applyAlignment="1">
      <alignment horizontal="right" vertical="center" wrapText="1"/>
    </xf>
    <xf numFmtId="0" fontId="13" fillId="3" borderId="7" xfId="8" applyNumberFormat="1" applyFont="1" applyFill="1" applyBorder="1" applyAlignment="1">
      <alignment horizontal="right" vertical="center" wrapText="1"/>
    </xf>
    <xf numFmtId="0" fontId="12" fillId="3" borderId="4" xfId="19" applyFont="1" applyFill="1" applyBorder="1" applyAlignment="1">
      <alignment horizontal="left" vertical="center" wrapText="1"/>
    </xf>
    <xf numFmtId="43" fontId="12" fillId="3" borderId="4" xfId="8" applyFont="1" applyFill="1" applyBorder="1" applyAlignment="1">
      <alignment horizontal="center" vertical="center" wrapText="1"/>
    </xf>
    <xf numFmtId="43" fontId="11" fillId="3" borderId="4" xfId="8" applyFont="1" applyFill="1" applyBorder="1" applyAlignment="1">
      <alignment horizontal="center" vertical="center" wrapText="1"/>
    </xf>
    <xf numFmtId="10" fontId="11" fillId="3" borderId="4" xfId="11" applyNumberFormat="1" applyFont="1" applyFill="1" applyBorder="1" applyAlignment="1">
      <alignment horizontal="right" vertical="center" wrapText="1"/>
    </xf>
    <xf numFmtId="0" fontId="13" fillId="3" borderId="5" xfId="19" applyFont="1" applyFill="1" applyBorder="1" applyAlignment="1">
      <alignment horizontal="center" vertical="center" wrapText="1"/>
    </xf>
    <xf numFmtId="49" fontId="13" fillId="3" borderId="2" xfId="19" applyNumberFormat="1" applyFont="1" applyFill="1" applyBorder="1" applyAlignment="1">
      <alignment horizontal="center" vertical="center" wrapText="1"/>
    </xf>
    <xf numFmtId="49" fontId="16" fillId="3" borderId="2" xfId="19" applyNumberFormat="1" applyFont="1" applyFill="1" applyBorder="1" applyAlignment="1">
      <alignment horizontal="center" vertical="center" wrapText="1"/>
    </xf>
    <xf numFmtId="0" fontId="13" fillId="3" borderId="8" xfId="19" applyFont="1" applyFill="1" applyBorder="1" applyAlignment="1">
      <alignment horizontal="center" vertical="center" wrapText="1"/>
    </xf>
    <xf numFmtId="49" fontId="13" fillId="3" borderId="2" xfId="8" applyNumberFormat="1" applyFont="1" applyFill="1" applyBorder="1" applyAlignment="1">
      <alignment vertical="center" wrapText="1"/>
    </xf>
    <xf numFmtId="49" fontId="16" fillId="3" borderId="3" xfId="19" applyNumberFormat="1" applyFont="1" applyFill="1" applyBorder="1" applyAlignment="1">
      <alignment horizontal="left" vertical="center" wrapText="1"/>
    </xf>
    <xf numFmtId="49" fontId="16" fillId="3" borderId="4" xfId="19" applyNumberFormat="1" applyFont="1" applyFill="1" applyBorder="1" applyAlignment="1">
      <alignment horizontal="left" vertical="center" wrapText="1"/>
    </xf>
    <xf numFmtId="49" fontId="16" fillId="3" borderId="7" xfId="19" applyNumberFormat="1" applyFont="1" applyFill="1" applyBorder="1" applyAlignment="1">
      <alignment horizontal="left" vertical="center" wrapText="1"/>
    </xf>
    <xf numFmtId="0" fontId="19" fillId="3" borderId="9" xfId="19" applyFont="1" applyFill="1" applyBorder="1" applyAlignment="1">
      <alignment horizontal="left" vertical="center" wrapText="1"/>
    </xf>
    <xf numFmtId="0" fontId="19" fillId="3" borderId="0" xfId="19" applyFont="1" applyFill="1" applyAlignment="1">
      <alignment horizontal="left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6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ColLevel_1" xfId="54"/>
    <cellStyle name="RowLevel_1" xfId="55"/>
    <cellStyle name="常规 3" xfId="56"/>
    <cellStyle name="千位分隔 2" xfId="57"/>
    <cellStyle name="常规 4" xfId="58"/>
    <cellStyle name="常规 5" xfId="5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view="pageBreakPreview" zoomScale="85" zoomScaleNormal="100" topLeftCell="A10" workbookViewId="0">
      <selection activeCell="A42" sqref="A42:G42"/>
    </sheetView>
  </sheetViews>
  <sheetFormatPr defaultColWidth="9" defaultRowHeight="15.75"/>
  <cols>
    <col min="1" max="1" width="31.125" style="41" customWidth="1"/>
    <col min="2" max="3" width="10" style="41" customWidth="1"/>
    <col min="4" max="5" width="10.5" style="41" customWidth="1"/>
    <col min="6" max="7" width="10" style="41" customWidth="1"/>
    <col min="8" max="16384" width="9" style="41"/>
  </cols>
  <sheetData>
    <row r="1" ht="14.25" spans="1:1">
      <c r="A1" s="42" t="s">
        <v>0</v>
      </c>
    </row>
    <row r="2" ht="27.6" customHeight="1" spans="1:7">
      <c r="A2" s="43" t="s">
        <v>1</v>
      </c>
      <c r="B2" s="43"/>
      <c r="C2" s="43"/>
      <c r="D2" s="43"/>
      <c r="E2" s="43"/>
      <c r="F2" s="43"/>
      <c r="G2" s="43"/>
    </row>
    <row r="3" ht="18.75" customHeight="1" spans="1:7">
      <c r="A3" s="44" t="s">
        <v>2</v>
      </c>
      <c r="B3" s="45" t="s">
        <v>3</v>
      </c>
      <c r="C3" s="46"/>
      <c r="D3" s="45" t="s">
        <v>4</v>
      </c>
      <c r="E3" s="46"/>
      <c r="F3" s="45" t="s">
        <v>5</v>
      </c>
      <c r="G3" s="46"/>
    </row>
    <row r="4" s="39" customFormat="1" ht="18.75" customHeight="1" spans="1:7">
      <c r="A4" s="47"/>
      <c r="B4" s="48">
        <v>6</v>
      </c>
      <c r="C4" s="49"/>
      <c r="D4" s="48">
        <v>6</v>
      </c>
      <c r="E4" s="49"/>
      <c r="F4" s="50">
        <v>1</v>
      </c>
      <c r="G4" s="51"/>
    </row>
    <row r="5" s="39" customFormat="1" ht="18.75" customHeight="1" spans="1:7">
      <c r="A5" s="52"/>
      <c r="B5" s="53"/>
      <c r="C5" s="53"/>
      <c r="D5" s="53"/>
      <c r="E5" s="53"/>
      <c r="F5" s="54"/>
      <c r="G5" s="54"/>
    </row>
    <row r="6" s="39" customFormat="1" ht="18.75" customHeight="1" spans="1:7">
      <c r="A6" s="55" t="s">
        <v>6</v>
      </c>
      <c r="B6" s="56" t="s">
        <v>7</v>
      </c>
      <c r="C6" s="57"/>
      <c r="D6" s="56" t="s">
        <v>8</v>
      </c>
      <c r="E6" s="57"/>
      <c r="F6" s="56" t="s">
        <v>9</v>
      </c>
      <c r="G6" s="57"/>
    </row>
    <row r="7" s="40" customFormat="1" ht="18.75" customHeight="1" spans="1:7">
      <c r="A7" s="58" t="s">
        <v>10</v>
      </c>
      <c r="B7" s="59">
        <f>B8+B11+B12</f>
        <v>3.54</v>
      </c>
      <c r="C7" s="60"/>
      <c r="D7" s="59">
        <f t="shared" ref="D7" si="0">D8+D11+D12</f>
        <v>2.6</v>
      </c>
      <c r="E7" s="60"/>
      <c r="F7" s="59">
        <f t="shared" ref="F7" si="1">F8+F11+F12</f>
        <v>1.32</v>
      </c>
      <c r="G7" s="60"/>
    </row>
    <row r="8" ht="18.75" customHeight="1" spans="1:7">
      <c r="A8" s="58" t="s">
        <v>11</v>
      </c>
      <c r="B8" s="59">
        <f>B9+B10</f>
        <v>0</v>
      </c>
      <c r="C8" s="60"/>
      <c r="D8" s="59">
        <f t="shared" ref="D8" si="2">D9+D10</f>
        <v>0</v>
      </c>
      <c r="E8" s="60"/>
      <c r="F8" s="59">
        <f t="shared" ref="F8" si="3">F9+F10</f>
        <v>0</v>
      </c>
      <c r="G8" s="60"/>
    </row>
    <row r="9" ht="18.75" customHeight="1" spans="1:7">
      <c r="A9" s="58" t="s">
        <v>12</v>
      </c>
      <c r="B9" s="59"/>
      <c r="C9" s="60"/>
      <c r="D9" s="59"/>
      <c r="E9" s="60"/>
      <c r="F9" s="59"/>
      <c r="G9" s="60"/>
    </row>
    <row r="10" ht="18.75" customHeight="1" spans="1:7">
      <c r="A10" s="58" t="s">
        <v>13</v>
      </c>
      <c r="B10" s="59"/>
      <c r="C10" s="60"/>
      <c r="D10" s="59"/>
      <c r="E10" s="60"/>
      <c r="F10" s="59"/>
      <c r="G10" s="60"/>
    </row>
    <row r="11" ht="18.75" customHeight="1" spans="1:7">
      <c r="A11" s="58" t="s">
        <v>14</v>
      </c>
      <c r="B11" s="59"/>
      <c r="C11" s="60"/>
      <c r="D11" s="59"/>
      <c r="E11" s="60"/>
      <c r="F11" s="59"/>
      <c r="G11" s="60"/>
    </row>
    <row r="12" ht="18.75" customHeight="1" spans="1:7">
      <c r="A12" s="58" t="s">
        <v>15</v>
      </c>
      <c r="B12" s="61">
        <v>3.54</v>
      </c>
      <c r="C12" s="60"/>
      <c r="D12" s="59">
        <v>2.6</v>
      </c>
      <c r="E12" s="60"/>
      <c r="F12" s="59">
        <v>1.32</v>
      </c>
      <c r="G12" s="60"/>
    </row>
    <row r="13" s="40" customFormat="1" ht="18.75" customHeight="1" spans="1:7">
      <c r="A13" s="58" t="s">
        <v>16</v>
      </c>
      <c r="B13" s="59">
        <f>SUM(B14:C20)</f>
        <v>75.74</v>
      </c>
      <c r="C13" s="60"/>
      <c r="D13" s="59">
        <f>SUM(D14:E20)</f>
        <v>71.45</v>
      </c>
      <c r="E13" s="60"/>
      <c r="F13" s="59">
        <f>SUM(F14:G20)</f>
        <v>62.01</v>
      </c>
      <c r="G13" s="60"/>
    </row>
    <row r="14" s="40" customFormat="1" ht="18.75" customHeight="1" spans="1:7">
      <c r="A14" s="62" t="s">
        <v>17</v>
      </c>
      <c r="B14" s="63"/>
      <c r="C14" s="64"/>
      <c r="D14" s="59"/>
      <c r="E14" s="60"/>
      <c r="F14" s="59"/>
      <c r="G14" s="60"/>
    </row>
    <row r="15" s="40" customFormat="1" ht="18.75" customHeight="1" spans="1:7">
      <c r="A15" s="62" t="s">
        <v>18</v>
      </c>
      <c r="B15" s="63"/>
      <c r="C15" s="64">
        <v>0.5</v>
      </c>
      <c r="D15" s="59">
        <v>0.5</v>
      </c>
      <c r="E15" s="60"/>
      <c r="F15" s="59"/>
      <c r="G15" s="60">
        <v>0.5</v>
      </c>
    </row>
    <row r="16" s="40" customFormat="1" ht="18.75" customHeight="1" spans="1:7">
      <c r="A16" s="62" t="s">
        <v>19</v>
      </c>
      <c r="B16" s="63"/>
      <c r="C16" s="64">
        <v>38.5</v>
      </c>
      <c r="D16" s="59">
        <v>38.5</v>
      </c>
      <c r="E16" s="60"/>
      <c r="F16" s="59"/>
      <c r="G16" s="60">
        <v>38.5</v>
      </c>
    </row>
    <row r="17" s="40" customFormat="1" ht="18.75" customHeight="1" spans="1:7">
      <c r="A17" s="62" t="s">
        <v>20</v>
      </c>
      <c r="B17" s="63"/>
      <c r="C17" s="64">
        <v>10</v>
      </c>
      <c r="D17" s="59">
        <v>10</v>
      </c>
      <c r="E17" s="60"/>
      <c r="F17" s="59"/>
      <c r="G17" s="60">
        <v>10</v>
      </c>
    </row>
    <row r="18" s="40" customFormat="1" ht="18.75" customHeight="1" spans="1:7">
      <c r="A18" s="62" t="s">
        <v>21</v>
      </c>
      <c r="B18" s="63"/>
      <c r="C18" s="64">
        <v>26.74</v>
      </c>
      <c r="D18" s="59">
        <v>22.45</v>
      </c>
      <c r="E18" s="60"/>
      <c r="F18" s="59"/>
      <c r="G18" s="60">
        <v>13.01</v>
      </c>
    </row>
    <row r="19" s="40" customFormat="1" ht="18.75" customHeight="1" spans="1:7">
      <c r="A19" s="62" t="s">
        <v>22</v>
      </c>
      <c r="B19" s="63"/>
      <c r="C19" s="64"/>
      <c r="D19" s="59"/>
      <c r="E19" s="60"/>
      <c r="F19" s="59"/>
      <c r="G19" s="60"/>
    </row>
    <row r="20" s="40" customFormat="1" ht="18.75" customHeight="1" spans="1:7">
      <c r="A20" s="58"/>
      <c r="B20" s="63"/>
      <c r="C20" s="64"/>
      <c r="D20" s="59"/>
      <c r="E20" s="60"/>
      <c r="F20" s="59"/>
      <c r="G20" s="60"/>
    </row>
    <row r="21" s="40" customFormat="1" ht="18.75" customHeight="1" spans="1:10">
      <c r="A21" s="58" t="s">
        <v>23</v>
      </c>
      <c r="B21" s="59">
        <f>SUM(B22:C34)</f>
        <v>4.45</v>
      </c>
      <c r="C21" s="60"/>
      <c r="D21" s="59">
        <f>SUM(D22:E34)</f>
        <v>4.4</v>
      </c>
      <c r="E21" s="60"/>
      <c r="F21" s="59">
        <f>SUM(F22:G34)</f>
        <v>3.13</v>
      </c>
      <c r="G21" s="60"/>
      <c r="H21" s="65"/>
      <c r="J21" s="65"/>
    </row>
    <row r="22" ht="18.75" customHeight="1" spans="1:7">
      <c r="A22" s="58" t="s">
        <v>24</v>
      </c>
      <c r="B22" s="66">
        <v>1.56</v>
      </c>
      <c r="C22" s="67"/>
      <c r="D22" s="66">
        <v>1.2</v>
      </c>
      <c r="E22" s="67"/>
      <c r="F22" s="59">
        <v>1.74</v>
      </c>
      <c r="G22" s="60"/>
    </row>
    <row r="23" ht="18.75" customHeight="1" spans="1:7">
      <c r="A23" s="58" t="s">
        <v>25</v>
      </c>
      <c r="B23" s="66"/>
      <c r="C23" s="67"/>
      <c r="D23" s="66">
        <v>0.3</v>
      </c>
      <c r="E23" s="67"/>
      <c r="F23" s="59"/>
      <c r="G23" s="60"/>
    </row>
    <row r="24" ht="18.75" customHeight="1" spans="1:7">
      <c r="A24" s="58" t="s">
        <v>26</v>
      </c>
      <c r="B24" s="66">
        <v>0.49</v>
      </c>
      <c r="C24" s="67"/>
      <c r="D24" s="66"/>
      <c r="E24" s="67"/>
      <c r="F24" s="59"/>
      <c r="G24" s="60"/>
    </row>
    <row r="25" ht="18.75" customHeight="1" spans="1:7">
      <c r="A25" s="58" t="s">
        <v>27</v>
      </c>
      <c r="B25" s="66"/>
      <c r="C25" s="67"/>
      <c r="D25" s="66"/>
      <c r="E25" s="67"/>
      <c r="F25" s="59"/>
      <c r="G25" s="60"/>
    </row>
    <row r="26" ht="18.75" customHeight="1" spans="1:7">
      <c r="A26" s="58" t="s">
        <v>28</v>
      </c>
      <c r="B26" s="66">
        <v>1.6</v>
      </c>
      <c r="C26" s="67"/>
      <c r="D26" s="66">
        <v>0.6</v>
      </c>
      <c r="E26" s="67"/>
      <c r="F26" s="59"/>
      <c r="G26" s="60"/>
    </row>
    <row r="27" ht="18.75" customHeight="1" spans="1:7">
      <c r="A27" s="58" t="s">
        <v>29</v>
      </c>
      <c r="B27" s="66"/>
      <c r="C27" s="67"/>
      <c r="D27" s="66"/>
      <c r="E27" s="67"/>
      <c r="F27" s="59"/>
      <c r="G27" s="60"/>
    </row>
    <row r="28" ht="18.75" customHeight="1" spans="1:7">
      <c r="A28" s="58" t="s">
        <v>30</v>
      </c>
      <c r="B28" s="66"/>
      <c r="C28" s="67"/>
      <c r="D28" s="66"/>
      <c r="E28" s="67"/>
      <c r="F28" s="59"/>
      <c r="G28" s="60"/>
    </row>
    <row r="29" ht="18.75" customHeight="1" spans="1:7">
      <c r="A29" s="58" t="s">
        <v>31</v>
      </c>
      <c r="B29" s="66"/>
      <c r="C29" s="67"/>
      <c r="D29" s="66"/>
      <c r="E29" s="67"/>
      <c r="F29" s="59"/>
      <c r="G29" s="60"/>
    </row>
    <row r="30" ht="18.75" customHeight="1" spans="1:7">
      <c r="A30" s="58" t="s">
        <v>32</v>
      </c>
      <c r="B30" s="66"/>
      <c r="C30" s="67"/>
      <c r="D30" s="66">
        <v>1</v>
      </c>
      <c r="E30" s="67"/>
      <c r="F30" s="59"/>
      <c r="G30" s="60"/>
    </row>
    <row r="31" ht="18.75" customHeight="1" spans="1:7">
      <c r="A31" s="58" t="s">
        <v>33</v>
      </c>
      <c r="B31" s="66">
        <v>0.8</v>
      </c>
      <c r="C31" s="67"/>
      <c r="D31" s="66">
        <v>1.15</v>
      </c>
      <c r="E31" s="67"/>
      <c r="F31" s="59"/>
      <c r="G31" s="60"/>
    </row>
    <row r="32" ht="18.75" customHeight="1" spans="1:7">
      <c r="A32" s="58" t="s">
        <v>34</v>
      </c>
      <c r="B32" s="66"/>
      <c r="C32" s="67"/>
      <c r="D32" s="66">
        <v>0.15</v>
      </c>
      <c r="E32" s="67"/>
      <c r="F32" s="59"/>
      <c r="G32" s="60"/>
    </row>
    <row r="33" ht="18.75" customHeight="1" spans="1:7">
      <c r="A33" s="58" t="s">
        <v>35</v>
      </c>
      <c r="B33" s="66"/>
      <c r="C33" s="67"/>
      <c r="D33" s="66"/>
      <c r="E33" s="67"/>
      <c r="F33" s="59"/>
      <c r="G33" s="60"/>
    </row>
    <row r="34" ht="18.75" customHeight="1" spans="1:7">
      <c r="A34" s="58" t="s">
        <v>36</v>
      </c>
      <c r="B34" s="66"/>
      <c r="C34" s="67"/>
      <c r="D34" s="66"/>
      <c r="E34" s="67"/>
      <c r="F34" s="59">
        <v>1.39</v>
      </c>
      <c r="G34" s="60"/>
    </row>
    <row r="35" s="39" customFormat="1" ht="18.75" customHeight="1" spans="1:7">
      <c r="A35" s="68" t="s">
        <v>37</v>
      </c>
      <c r="B35" s="69">
        <v>9.5</v>
      </c>
      <c r="C35" s="69"/>
      <c r="D35" s="70">
        <v>30</v>
      </c>
      <c r="E35" s="70"/>
      <c r="F35" s="70">
        <v>12</v>
      </c>
      <c r="G35" s="70"/>
    </row>
    <row r="36" s="39" customFormat="1" ht="18.75" customHeight="1" spans="1:7">
      <c r="A36" s="58" t="s">
        <v>38</v>
      </c>
      <c r="B36" s="63" t="s">
        <v>39</v>
      </c>
      <c r="C36" s="64"/>
      <c r="D36" s="63" t="s">
        <v>39</v>
      </c>
      <c r="E36" s="64"/>
      <c r="F36" s="71">
        <v>132.62</v>
      </c>
      <c r="G36" s="72"/>
    </row>
    <row r="37" s="39" customFormat="1" ht="18.75" customHeight="1" spans="1:7">
      <c r="A37" s="73"/>
      <c r="B37" s="74"/>
      <c r="C37" s="74"/>
      <c r="D37" s="75"/>
      <c r="E37" s="75"/>
      <c r="F37" s="76"/>
      <c r="G37" s="76"/>
    </row>
    <row r="38" ht="31.5" customHeight="1" spans="1:7">
      <c r="A38" s="77" t="s">
        <v>40</v>
      </c>
      <c r="B38" s="78" t="s">
        <v>41</v>
      </c>
      <c r="C38" s="79" t="s">
        <v>42</v>
      </c>
      <c r="D38" s="79" t="s">
        <v>43</v>
      </c>
      <c r="E38" s="79" t="s">
        <v>44</v>
      </c>
      <c r="F38" s="79" t="s">
        <v>45</v>
      </c>
      <c r="G38" s="79" t="s">
        <v>46</v>
      </c>
    </row>
    <row r="39" ht="23.25" customHeight="1" spans="1:7">
      <c r="A39" s="80"/>
      <c r="B39" s="81"/>
      <c r="C39" s="81"/>
      <c r="D39" s="81"/>
      <c r="E39" s="81"/>
      <c r="F39" s="81"/>
      <c r="G39" s="81"/>
    </row>
    <row r="40" ht="45" customHeight="1" spans="1:7">
      <c r="A40" s="55" t="s">
        <v>47</v>
      </c>
      <c r="B40" s="82"/>
      <c r="C40" s="83"/>
      <c r="D40" s="83"/>
      <c r="E40" s="83"/>
      <c r="F40" s="83"/>
      <c r="G40" s="84"/>
    </row>
    <row r="41" ht="33" customHeight="1" spans="1:7">
      <c r="A41" s="85" t="s">
        <v>48</v>
      </c>
      <c r="B41" s="85"/>
      <c r="C41" s="85"/>
      <c r="D41" s="85"/>
      <c r="E41" s="85"/>
      <c r="F41" s="85"/>
      <c r="G41" s="85"/>
    </row>
    <row r="42" spans="1:7">
      <c r="A42" s="86" t="s">
        <v>49</v>
      </c>
      <c r="B42" s="86"/>
      <c r="C42" s="86"/>
      <c r="D42" s="86"/>
      <c r="E42" s="86"/>
      <c r="F42" s="86"/>
      <c r="G42" s="86"/>
    </row>
  </sheetData>
  <mergeCells count="93">
    <mergeCell ref="A2:G2"/>
    <mergeCell ref="B3:C3"/>
    <mergeCell ref="D3:E3"/>
    <mergeCell ref="F3:G3"/>
    <mergeCell ref="B4:C4"/>
    <mergeCell ref="D4:E4"/>
    <mergeCell ref="F4:G4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B40:G40"/>
    <mergeCell ref="A41:G41"/>
    <mergeCell ref="A42:G42"/>
    <mergeCell ref="A3:A4"/>
    <mergeCell ref="A38:A39"/>
  </mergeCells>
  <printOptions horizontalCentered="1" verticalCentered="1"/>
  <pageMargins left="0.393700787401575" right="0.31496062992126" top="0.393700787401575" bottom="0.393700787401575" header="0.236220472440945" footer="0.1574803149606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3"/>
  <sheetViews>
    <sheetView tabSelected="1" view="pageBreakPreview" zoomScaleNormal="85" topLeftCell="A46" workbookViewId="0">
      <selection activeCell="M48" sqref="M48"/>
    </sheetView>
  </sheetViews>
  <sheetFormatPr defaultColWidth="9" defaultRowHeight="15.75"/>
  <cols>
    <col min="1" max="4" width="9" style="1"/>
    <col min="5" max="6" width="4" style="1" customWidth="1"/>
    <col min="7" max="9" width="9" style="1"/>
    <col min="10" max="11" width="9.375" style="1" customWidth="1"/>
    <col min="12" max="16384" width="9" style="1"/>
  </cols>
  <sheetData>
    <row r="1" spans="1:1">
      <c r="A1" s="1" t="s">
        <v>50</v>
      </c>
    </row>
    <row r="2" ht="29.25" customHeight="1" spans="1:11">
      <c r="A2" s="2" t="s">
        <v>51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25" customHeight="1" spans="1:11">
      <c r="A3" s="3" t="s">
        <v>52</v>
      </c>
      <c r="B3" s="4" t="s">
        <v>53</v>
      </c>
      <c r="C3" s="5"/>
      <c r="D3" s="5"/>
      <c r="E3" s="5"/>
      <c r="F3" s="5"/>
      <c r="G3" s="5"/>
      <c r="H3" s="5"/>
      <c r="I3" s="5"/>
      <c r="J3" s="5"/>
      <c r="K3" s="29"/>
    </row>
    <row r="4" ht="26.25" customHeight="1" spans="1:11">
      <c r="A4" s="6" t="s">
        <v>54</v>
      </c>
      <c r="B4" s="3"/>
      <c r="C4" s="3"/>
      <c r="D4" s="6" t="s">
        <v>55</v>
      </c>
      <c r="E4" s="3" t="s">
        <v>56</v>
      </c>
      <c r="F4" s="3"/>
      <c r="G4" s="3" t="s">
        <v>57</v>
      </c>
      <c r="H4" s="3" t="s">
        <v>58</v>
      </c>
      <c r="I4" s="3" t="s">
        <v>59</v>
      </c>
      <c r="J4" s="3" t="s">
        <v>60</v>
      </c>
      <c r="K4" s="3" t="s">
        <v>61</v>
      </c>
    </row>
    <row r="5" ht="26.25" customHeight="1" spans="1:11">
      <c r="A5" s="7"/>
      <c r="B5" s="3" t="s">
        <v>62</v>
      </c>
      <c r="C5" s="3"/>
      <c r="D5" s="3">
        <v>8.01</v>
      </c>
      <c r="E5" s="3">
        <v>152.44</v>
      </c>
      <c r="F5" s="3"/>
      <c r="G5" s="3">
        <v>158.01</v>
      </c>
      <c r="H5" s="3">
        <v>132.62</v>
      </c>
      <c r="I5" s="3">
        <v>10</v>
      </c>
      <c r="J5" s="30">
        <f>H5/G5</f>
        <v>0.839313967470413</v>
      </c>
      <c r="K5" s="31">
        <f>I5*J5</f>
        <v>8.39313967470413</v>
      </c>
    </row>
    <row r="6" ht="26.25" customHeight="1" spans="1:11">
      <c r="A6" s="7"/>
      <c r="B6" s="8" t="s">
        <v>63</v>
      </c>
      <c r="C6" s="9"/>
      <c r="D6" s="9"/>
      <c r="E6" s="9"/>
      <c r="F6" s="9"/>
      <c r="G6" s="9"/>
      <c r="H6" s="8" t="s">
        <v>64</v>
      </c>
      <c r="I6" s="9"/>
      <c r="J6" s="9"/>
      <c r="K6" s="9"/>
    </row>
    <row r="7" ht="26.25" customHeight="1" spans="1:11">
      <c r="A7" s="7"/>
      <c r="B7" s="9" t="s">
        <v>65</v>
      </c>
      <c r="C7" s="9"/>
      <c r="D7" s="9"/>
      <c r="E7" s="9"/>
      <c r="F7" s="9"/>
      <c r="G7" s="9"/>
      <c r="H7" s="8" t="s">
        <v>66</v>
      </c>
      <c r="I7" s="9"/>
      <c r="J7" s="9"/>
      <c r="K7" s="9"/>
    </row>
    <row r="8" ht="26.25" customHeight="1" spans="1:11">
      <c r="A8" s="7"/>
      <c r="B8" s="10" t="s">
        <v>67</v>
      </c>
      <c r="C8" s="11"/>
      <c r="D8" s="11"/>
      <c r="E8" s="11"/>
      <c r="F8" s="11"/>
      <c r="G8" s="12"/>
      <c r="H8" s="10" t="s">
        <v>68</v>
      </c>
      <c r="I8" s="11"/>
      <c r="J8" s="11"/>
      <c r="K8" s="12"/>
    </row>
    <row r="9" ht="26.25" customHeight="1" spans="1:11">
      <c r="A9" s="7"/>
      <c r="B9" s="9" t="s">
        <v>69</v>
      </c>
      <c r="C9" s="9"/>
      <c r="D9" s="9"/>
      <c r="E9" s="9"/>
      <c r="F9" s="9"/>
      <c r="G9" s="9"/>
      <c r="H9" s="9"/>
      <c r="I9" s="9"/>
      <c r="J9" s="9"/>
      <c r="K9" s="9"/>
    </row>
    <row r="10" ht="26.25" customHeight="1" spans="1:11">
      <c r="A10" s="13"/>
      <c r="B10" s="14" t="s">
        <v>70</v>
      </c>
      <c r="C10" s="15"/>
      <c r="D10" s="15"/>
      <c r="E10" s="15"/>
      <c r="F10" s="15"/>
      <c r="G10" s="16"/>
      <c r="H10" s="9"/>
      <c r="I10" s="9"/>
      <c r="J10" s="9"/>
      <c r="K10" s="9"/>
    </row>
    <row r="11" ht="26.25" customHeight="1" spans="1:11">
      <c r="A11" s="3" t="s">
        <v>71</v>
      </c>
      <c r="B11" s="3" t="s">
        <v>72</v>
      </c>
      <c r="C11" s="3"/>
      <c r="D11" s="3"/>
      <c r="E11" s="3"/>
      <c r="F11" s="3"/>
      <c r="G11" s="3"/>
      <c r="H11" s="3" t="s">
        <v>73</v>
      </c>
      <c r="I11" s="3"/>
      <c r="J11" s="3"/>
      <c r="K11" s="3"/>
    </row>
    <row r="12" ht="165" customHeight="1" spans="1:11">
      <c r="A12" s="3"/>
      <c r="B12" s="17" t="s">
        <v>74</v>
      </c>
      <c r="C12" s="17"/>
      <c r="D12" s="17"/>
      <c r="E12" s="17"/>
      <c r="F12" s="17"/>
      <c r="G12" s="17"/>
      <c r="H12" s="17" t="s">
        <v>75</v>
      </c>
      <c r="I12" s="17"/>
      <c r="J12" s="17"/>
      <c r="K12" s="17"/>
    </row>
    <row r="13" ht="41.25" customHeight="1" spans="1:11">
      <c r="A13" s="6" t="s">
        <v>76</v>
      </c>
      <c r="B13" s="3" t="s">
        <v>77</v>
      </c>
      <c r="C13" s="3" t="s">
        <v>78</v>
      </c>
      <c r="D13" s="3" t="s">
        <v>79</v>
      </c>
      <c r="E13" s="3"/>
      <c r="F13" s="3" t="s">
        <v>80</v>
      </c>
      <c r="G13" s="3"/>
      <c r="H13" s="3" t="s">
        <v>81</v>
      </c>
      <c r="I13" s="3" t="s">
        <v>59</v>
      </c>
      <c r="J13" s="3" t="s">
        <v>61</v>
      </c>
      <c r="K13" s="3" t="s">
        <v>82</v>
      </c>
    </row>
    <row r="14" ht="26.25" customHeight="1" spans="1:11">
      <c r="A14" s="7"/>
      <c r="B14" s="6" t="s">
        <v>83</v>
      </c>
      <c r="C14" s="3" t="s">
        <v>84</v>
      </c>
      <c r="D14" s="18" t="s">
        <v>85</v>
      </c>
      <c r="E14" s="19"/>
      <c r="F14" s="20" t="s">
        <v>86</v>
      </c>
      <c r="G14" s="20"/>
      <c r="H14" s="21" t="s">
        <v>87</v>
      </c>
      <c r="I14" s="6">
        <v>15</v>
      </c>
      <c r="J14" s="6">
        <v>10</v>
      </c>
      <c r="K14" s="32" t="s">
        <v>88</v>
      </c>
    </row>
    <row r="15" ht="26.25" customHeight="1" spans="1:11">
      <c r="A15" s="7"/>
      <c r="B15" s="7"/>
      <c r="C15" s="3"/>
      <c r="D15" s="18" t="s">
        <v>89</v>
      </c>
      <c r="E15" s="19"/>
      <c r="F15" s="20" t="s">
        <v>90</v>
      </c>
      <c r="G15" s="20"/>
      <c r="H15" s="21" t="s">
        <v>91</v>
      </c>
      <c r="I15" s="7"/>
      <c r="J15" s="7"/>
      <c r="K15" s="33"/>
    </row>
    <row r="16" ht="26.25" customHeight="1" spans="1:11">
      <c r="A16" s="7"/>
      <c r="B16" s="7"/>
      <c r="C16" s="3"/>
      <c r="D16" s="18" t="s">
        <v>92</v>
      </c>
      <c r="E16" s="19"/>
      <c r="F16" s="18" t="s">
        <v>93</v>
      </c>
      <c r="G16" s="19"/>
      <c r="H16" s="21" t="s">
        <v>94</v>
      </c>
      <c r="I16" s="7"/>
      <c r="J16" s="7"/>
      <c r="K16" s="33"/>
    </row>
    <row r="17" ht="26.25" customHeight="1" spans="1:11">
      <c r="A17" s="7"/>
      <c r="B17" s="7"/>
      <c r="C17" s="3"/>
      <c r="D17" s="18" t="s">
        <v>95</v>
      </c>
      <c r="E17" s="19"/>
      <c r="F17" s="20" t="s">
        <v>96</v>
      </c>
      <c r="G17" s="20"/>
      <c r="H17" s="21" t="s">
        <v>97</v>
      </c>
      <c r="I17" s="7"/>
      <c r="J17" s="7"/>
      <c r="K17" s="33"/>
    </row>
    <row r="18" ht="26.25" customHeight="1" spans="1:11">
      <c r="A18" s="7"/>
      <c r="B18" s="7"/>
      <c r="C18" s="3"/>
      <c r="D18" s="18" t="s">
        <v>98</v>
      </c>
      <c r="E18" s="19"/>
      <c r="F18" s="20" t="s">
        <v>99</v>
      </c>
      <c r="G18" s="20"/>
      <c r="H18" s="21" t="s">
        <v>100</v>
      </c>
      <c r="I18" s="7"/>
      <c r="J18" s="7"/>
      <c r="K18" s="33"/>
    </row>
    <row r="19" ht="26.25" customHeight="1" spans="1:11">
      <c r="A19" s="7"/>
      <c r="B19" s="7"/>
      <c r="C19" s="3"/>
      <c r="D19" s="18" t="s">
        <v>101</v>
      </c>
      <c r="E19" s="19"/>
      <c r="F19" s="20" t="s">
        <v>102</v>
      </c>
      <c r="G19" s="20"/>
      <c r="H19" s="21" t="s">
        <v>103</v>
      </c>
      <c r="I19" s="7"/>
      <c r="J19" s="7"/>
      <c r="K19" s="33"/>
    </row>
    <row r="20" ht="26.25" customHeight="1" spans="1:11">
      <c r="A20" s="7"/>
      <c r="B20" s="7"/>
      <c r="C20" s="3"/>
      <c r="D20" s="18" t="s">
        <v>104</v>
      </c>
      <c r="E20" s="19"/>
      <c r="F20" s="18" t="s">
        <v>105</v>
      </c>
      <c r="G20" s="19"/>
      <c r="H20" s="21" t="s">
        <v>106</v>
      </c>
      <c r="I20" s="7"/>
      <c r="J20" s="7"/>
      <c r="K20" s="33"/>
    </row>
    <row r="21" ht="26.25" customHeight="1" spans="1:11">
      <c r="A21" s="7"/>
      <c r="B21" s="7"/>
      <c r="C21" s="3"/>
      <c r="D21" s="18" t="s">
        <v>107</v>
      </c>
      <c r="E21" s="19"/>
      <c r="F21" s="20" t="s">
        <v>108</v>
      </c>
      <c r="G21" s="20"/>
      <c r="H21" s="21" t="s">
        <v>109</v>
      </c>
      <c r="I21" s="7"/>
      <c r="J21" s="7"/>
      <c r="K21" s="33"/>
    </row>
    <row r="22" ht="26.25" customHeight="1" spans="1:11">
      <c r="A22" s="7"/>
      <c r="B22" s="7"/>
      <c r="C22" s="3"/>
      <c r="D22" s="18" t="s">
        <v>110</v>
      </c>
      <c r="E22" s="19"/>
      <c r="F22" s="20" t="s">
        <v>111</v>
      </c>
      <c r="G22" s="20"/>
      <c r="H22" s="21" t="s">
        <v>97</v>
      </c>
      <c r="I22" s="7"/>
      <c r="J22" s="7"/>
      <c r="K22" s="33"/>
    </row>
    <row r="23" ht="75.95" customHeight="1" spans="1:11">
      <c r="A23" s="7"/>
      <c r="B23" s="7"/>
      <c r="C23" s="3"/>
      <c r="D23" s="18" t="s">
        <v>112</v>
      </c>
      <c r="E23" s="19"/>
      <c r="F23" s="18" t="s">
        <v>113</v>
      </c>
      <c r="G23" s="19"/>
      <c r="H23" s="21" t="s">
        <v>114</v>
      </c>
      <c r="I23" s="7"/>
      <c r="J23" s="7"/>
      <c r="K23" s="33"/>
    </row>
    <row r="24" ht="26.25" customHeight="1" spans="1:11">
      <c r="A24" s="7"/>
      <c r="B24" s="7"/>
      <c r="C24" s="3"/>
      <c r="D24" s="18" t="s">
        <v>115</v>
      </c>
      <c r="E24" s="19"/>
      <c r="F24" s="18" t="s">
        <v>115</v>
      </c>
      <c r="G24" s="19"/>
      <c r="H24" s="21" t="s">
        <v>116</v>
      </c>
      <c r="I24" s="7"/>
      <c r="J24" s="7"/>
      <c r="K24" s="33"/>
    </row>
    <row r="25" ht="26.25" customHeight="1" spans="1:11">
      <c r="A25" s="7"/>
      <c r="B25" s="7"/>
      <c r="C25" s="3"/>
      <c r="D25" s="18" t="s">
        <v>117</v>
      </c>
      <c r="E25" s="19"/>
      <c r="F25" s="18" t="s">
        <v>118</v>
      </c>
      <c r="G25" s="19"/>
      <c r="H25" s="21" t="s">
        <v>119</v>
      </c>
      <c r="I25" s="7"/>
      <c r="J25" s="7"/>
      <c r="K25" s="33"/>
    </row>
    <row r="26" ht="26.25" customHeight="1" spans="1:11">
      <c r="A26" s="7"/>
      <c r="B26" s="7"/>
      <c r="C26" s="3"/>
      <c r="D26" s="18" t="s">
        <v>120</v>
      </c>
      <c r="E26" s="19" t="s">
        <v>120</v>
      </c>
      <c r="F26" s="20" t="s">
        <v>121</v>
      </c>
      <c r="G26" s="20"/>
      <c r="H26" s="21" t="s">
        <v>122</v>
      </c>
      <c r="I26" s="7"/>
      <c r="J26" s="7"/>
      <c r="K26" s="33"/>
    </row>
    <row r="27" ht="26.25" customHeight="1" spans="1:11">
      <c r="A27" s="7"/>
      <c r="B27" s="7"/>
      <c r="C27" s="3"/>
      <c r="D27" s="18" t="s">
        <v>123</v>
      </c>
      <c r="E27" s="19" t="s">
        <v>123</v>
      </c>
      <c r="F27" s="20" t="s">
        <v>124</v>
      </c>
      <c r="G27" s="20"/>
      <c r="H27" s="21" t="s">
        <v>125</v>
      </c>
      <c r="I27" s="7"/>
      <c r="J27" s="7"/>
      <c r="K27" s="33"/>
    </row>
    <row r="28" ht="45.95" customHeight="1" spans="1:11">
      <c r="A28" s="7"/>
      <c r="B28" s="7"/>
      <c r="C28" s="3"/>
      <c r="D28" s="18" t="s">
        <v>126</v>
      </c>
      <c r="E28" s="19" t="s">
        <v>126</v>
      </c>
      <c r="F28" s="20" t="s">
        <v>127</v>
      </c>
      <c r="G28" s="20"/>
      <c r="H28" s="21" t="s">
        <v>128</v>
      </c>
      <c r="I28" s="7"/>
      <c r="J28" s="7"/>
      <c r="K28" s="33"/>
    </row>
    <row r="29" ht="38.1" customHeight="1" spans="1:11">
      <c r="A29" s="7"/>
      <c r="B29" s="7"/>
      <c r="C29" s="3"/>
      <c r="D29" s="18" t="s">
        <v>129</v>
      </c>
      <c r="E29" s="19" t="s">
        <v>129</v>
      </c>
      <c r="F29" s="20" t="s">
        <v>130</v>
      </c>
      <c r="G29" s="20"/>
      <c r="H29" s="21" t="s">
        <v>131</v>
      </c>
      <c r="I29" s="13"/>
      <c r="J29" s="13"/>
      <c r="K29" s="34"/>
    </row>
    <row r="30" ht="26.25" customHeight="1" spans="1:11">
      <c r="A30" s="7"/>
      <c r="B30" s="7"/>
      <c r="C30" s="3" t="s">
        <v>132</v>
      </c>
      <c r="D30" s="18" t="s">
        <v>133</v>
      </c>
      <c r="E30" s="19"/>
      <c r="F30" s="18" t="s">
        <v>133</v>
      </c>
      <c r="G30" s="19"/>
      <c r="H30" s="22">
        <v>1</v>
      </c>
      <c r="I30" s="6">
        <v>15</v>
      </c>
      <c r="J30" s="6">
        <v>13</v>
      </c>
      <c r="K30" s="35" t="s">
        <v>134</v>
      </c>
    </row>
    <row r="31" ht="26.25" customHeight="1" spans="1:11">
      <c r="A31" s="7"/>
      <c r="B31" s="7"/>
      <c r="C31" s="3"/>
      <c r="D31" s="18" t="s">
        <v>135</v>
      </c>
      <c r="E31" s="19" t="s">
        <v>135</v>
      </c>
      <c r="F31" s="18" t="s">
        <v>136</v>
      </c>
      <c r="G31" s="19"/>
      <c r="H31" s="22">
        <v>0.8</v>
      </c>
      <c r="I31" s="7"/>
      <c r="J31" s="7"/>
      <c r="K31" s="33"/>
    </row>
    <row r="32" ht="26.25" customHeight="1" spans="1:11">
      <c r="A32" s="7"/>
      <c r="B32" s="7"/>
      <c r="C32" s="3"/>
      <c r="D32" s="18" t="s">
        <v>137</v>
      </c>
      <c r="E32" s="19" t="s">
        <v>137</v>
      </c>
      <c r="F32" s="18" t="s">
        <v>138</v>
      </c>
      <c r="G32" s="19"/>
      <c r="H32" s="22">
        <v>0.9</v>
      </c>
      <c r="I32" s="7"/>
      <c r="J32" s="7"/>
      <c r="K32" s="33"/>
    </row>
    <row r="33" ht="26.25" customHeight="1" spans="1:11">
      <c r="A33" s="7"/>
      <c r="B33" s="7"/>
      <c r="C33" s="3"/>
      <c r="D33" s="18" t="s">
        <v>139</v>
      </c>
      <c r="E33" s="19" t="s">
        <v>139</v>
      </c>
      <c r="F33" s="18" t="s">
        <v>139</v>
      </c>
      <c r="G33" s="19"/>
      <c r="H33" s="22">
        <v>1</v>
      </c>
      <c r="I33" s="7"/>
      <c r="J33" s="7"/>
      <c r="K33" s="33"/>
    </row>
    <row r="34" ht="26.25" customHeight="1" spans="1:11">
      <c r="A34" s="7"/>
      <c r="B34" s="7"/>
      <c r="C34" s="3"/>
      <c r="D34" s="18" t="s">
        <v>140</v>
      </c>
      <c r="E34" s="19" t="s">
        <v>140</v>
      </c>
      <c r="F34" s="18" t="s">
        <v>141</v>
      </c>
      <c r="G34" s="19"/>
      <c r="H34" s="22">
        <v>1</v>
      </c>
      <c r="I34" s="7"/>
      <c r="J34" s="7"/>
      <c r="K34" s="33"/>
    </row>
    <row r="35" ht="26.25" customHeight="1" spans="1:11">
      <c r="A35" s="7"/>
      <c r="B35" s="7"/>
      <c r="C35" s="3"/>
      <c r="D35" s="18" t="s">
        <v>142</v>
      </c>
      <c r="E35" s="19" t="s">
        <v>142</v>
      </c>
      <c r="F35" s="20" t="s">
        <v>143</v>
      </c>
      <c r="G35" s="20"/>
      <c r="H35" s="22">
        <v>1</v>
      </c>
      <c r="I35" s="13"/>
      <c r="J35" s="13"/>
      <c r="K35" s="34"/>
    </row>
    <row r="36" ht="24.95" customHeight="1" spans="1:11">
      <c r="A36" s="7"/>
      <c r="B36" s="7"/>
      <c r="C36" s="6" t="s">
        <v>144</v>
      </c>
      <c r="D36" s="18" t="s">
        <v>145</v>
      </c>
      <c r="E36" s="19"/>
      <c r="F36" s="20" t="s">
        <v>146</v>
      </c>
      <c r="G36" s="20"/>
      <c r="H36" s="22" t="s">
        <v>147</v>
      </c>
      <c r="I36" s="6">
        <v>10</v>
      </c>
      <c r="J36" s="6">
        <v>10</v>
      </c>
      <c r="K36" s="6"/>
    </row>
    <row r="37" ht="24.95" customHeight="1" spans="1:11">
      <c r="A37" s="7"/>
      <c r="B37" s="7"/>
      <c r="C37" s="7"/>
      <c r="D37" s="18" t="s">
        <v>148</v>
      </c>
      <c r="E37" s="19" t="s">
        <v>148</v>
      </c>
      <c r="F37" s="18" t="s">
        <v>148</v>
      </c>
      <c r="G37" s="19"/>
      <c r="H37" s="22" t="s">
        <v>149</v>
      </c>
      <c r="I37" s="7"/>
      <c r="J37" s="7"/>
      <c r="K37" s="7"/>
    </row>
    <row r="38" ht="24.95" customHeight="1" spans="1:11">
      <c r="A38" s="7"/>
      <c r="B38" s="7"/>
      <c r="C38" s="7"/>
      <c r="D38" s="18" t="s">
        <v>150</v>
      </c>
      <c r="E38" s="19" t="s">
        <v>150</v>
      </c>
      <c r="F38" s="18" t="s">
        <v>150</v>
      </c>
      <c r="G38" s="19"/>
      <c r="H38" s="22" t="s">
        <v>151</v>
      </c>
      <c r="I38" s="7"/>
      <c r="J38" s="7"/>
      <c r="K38" s="7"/>
    </row>
    <row r="39" ht="24.95" customHeight="1" spans="1:11">
      <c r="A39" s="7"/>
      <c r="B39" s="7"/>
      <c r="C39" s="7"/>
      <c r="D39" s="18" t="s">
        <v>152</v>
      </c>
      <c r="E39" s="19" t="s">
        <v>152</v>
      </c>
      <c r="F39" s="20" t="s">
        <v>153</v>
      </c>
      <c r="G39" s="20"/>
      <c r="H39" s="23">
        <v>44256</v>
      </c>
      <c r="I39" s="7"/>
      <c r="J39" s="7"/>
      <c r="K39" s="7"/>
    </row>
    <row r="40" ht="24.95" customHeight="1" spans="1:11">
      <c r="A40" s="7"/>
      <c r="B40" s="7"/>
      <c r="C40" s="7"/>
      <c r="D40" s="18" t="s">
        <v>154</v>
      </c>
      <c r="E40" s="19" t="s">
        <v>154</v>
      </c>
      <c r="F40" s="18" t="s">
        <v>155</v>
      </c>
      <c r="G40" s="19"/>
      <c r="H40" s="22" t="s">
        <v>156</v>
      </c>
      <c r="I40" s="7"/>
      <c r="J40" s="7"/>
      <c r="K40" s="7"/>
    </row>
    <row r="41" ht="24.95" customHeight="1" spans="1:11">
      <c r="A41" s="7"/>
      <c r="B41" s="7"/>
      <c r="C41" s="7"/>
      <c r="D41" s="18" t="s">
        <v>157</v>
      </c>
      <c r="E41" s="19" t="s">
        <v>157</v>
      </c>
      <c r="F41" s="20" t="s">
        <v>158</v>
      </c>
      <c r="G41" s="20"/>
      <c r="H41" s="20" t="s">
        <v>159</v>
      </c>
      <c r="I41" s="7"/>
      <c r="J41" s="7"/>
      <c r="K41" s="7"/>
    </row>
    <row r="42" ht="24.95" customHeight="1" spans="1:11">
      <c r="A42" s="7"/>
      <c r="B42" s="7"/>
      <c r="C42" s="7"/>
      <c r="D42" s="18" t="s">
        <v>160</v>
      </c>
      <c r="E42" s="19" t="s">
        <v>160</v>
      </c>
      <c r="F42" s="20" t="s">
        <v>160</v>
      </c>
      <c r="G42" s="20"/>
      <c r="H42" s="20" t="s">
        <v>159</v>
      </c>
      <c r="I42" s="7"/>
      <c r="J42" s="7"/>
      <c r="K42" s="7"/>
    </row>
    <row r="43" ht="24.95" customHeight="1" spans="1:11">
      <c r="A43" s="7"/>
      <c r="B43" s="7"/>
      <c r="C43" s="7"/>
      <c r="D43" s="18" t="s">
        <v>161</v>
      </c>
      <c r="E43" s="19" t="s">
        <v>161</v>
      </c>
      <c r="F43" s="18" t="s">
        <v>162</v>
      </c>
      <c r="G43" s="19"/>
      <c r="H43" s="20" t="s">
        <v>163</v>
      </c>
      <c r="I43" s="7"/>
      <c r="J43" s="7"/>
      <c r="K43" s="7"/>
    </row>
    <row r="44" ht="24.95" customHeight="1" spans="1:11">
      <c r="A44" s="7"/>
      <c r="B44" s="7"/>
      <c r="C44" s="7"/>
      <c r="D44" s="18" t="s">
        <v>164</v>
      </c>
      <c r="E44" s="19" t="s">
        <v>164</v>
      </c>
      <c r="F44" s="18" t="s">
        <v>165</v>
      </c>
      <c r="G44" s="19"/>
      <c r="H44" s="24" t="s">
        <v>166</v>
      </c>
      <c r="I44" s="7"/>
      <c r="J44" s="7"/>
      <c r="K44" s="7"/>
    </row>
    <row r="45" ht="24.95" customHeight="1" spans="1:11">
      <c r="A45" s="7"/>
      <c r="B45" s="7"/>
      <c r="C45" s="7"/>
      <c r="D45" s="18" t="s">
        <v>167</v>
      </c>
      <c r="E45" s="19" t="s">
        <v>167</v>
      </c>
      <c r="F45" s="18" t="s">
        <v>168</v>
      </c>
      <c r="G45" s="19"/>
      <c r="H45" s="22" t="s">
        <v>169</v>
      </c>
      <c r="I45" s="7"/>
      <c r="J45" s="7"/>
      <c r="K45" s="7"/>
    </row>
    <row r="46" ht="24.95" customHeight="1" spans="1:11">
      <c r="A46" s="7"/>
      <c r="B46" s="7"/>
      <c r="C46" s="7"/>
      <c r="D46" s="18" t="s">
        <v>170</v>
      </c>
      <c r="E46" s="19" t="s">
        <v>170</v>
      </c>
      <c r="F46" s="20" t="s">
        <v>170</v>
      </c>
      <c r="G46" s="20"/>
      <c r="H46" s="22" t="s">
        <v>169</v>
      </c>
      <c r="I46" s="7"/>
      <c r="J46" s="7"/>
      <c r="K46" s="7"/>
    </row>
    <row r="47" ht="24.95" customHeight="1" spans="1:11">
      <c r="A47" s="7"/>
      <c r="B47" s="7"/>
      <c r="C47" s="7"/>
      <c r="D47" s="18" t="s">
        <v>171</v>
      </c>
      <c r="E47" s="19" t="s">
        <v>171</v>
      </c>
      <c r="F47" s="20" t="s">
        <v>172</v>
      </c>
      <c r="G47" s="20"/>
      <c r="H47" s="22" t="s">
        <v>169</v>
      </c>
      <c r="I47" s="7"/>
      <c r="J47" s="7"/>
      <c r="K47" s="7"/>
    </row>
    <row r="48" ht="24.95" customHeight="1" spans="1:11">
      <c r="A48" s="7"/>
      <c r="B48" s="7"/>
      <c r="C48" s="7"/>
      <c r="D48" s="18" t="s">
        <v>173</v>
      </c>
      <c r="E48" s="19" t="s">
        <v>173</v>
      </c>
      <c r="F48" s="20" t="s">
        <v>173</v>
      </c>
      <c r="G48" s="20"/>
      <c r="H48" s="22" t="s">
        <v>169</v>
      </c>
      <c r="I48" s="7"/>
      <c r="J48" s="7"/>
      <c r="K48" s="7"/>
    </row>
    <row r="49" ht="24.95" customHeight="1" spans="1:11">
      <c r="A49" s="7"/>
      <c r="B49" s="7"/>
      <c r="C49" s="7"/>
      <c r="D49" s="18" t="s">
        <v>174</v>
      </c>
      <c r="E49" s="19" t="s">
        <v>174</v>
      </c>
      <c r="F49" s="18" t="s">
        <v>174</v>
      </c>
      <c r="G49" s="19"/>
      <c r="H49" s="22" t="s">
        <v>169</v>
      </c>
      <c r="I49" s="7"/>
      <c r="J49" s="7"/>
      <c r="K49" s="7"/>
    </row>
    <row r="50" ht="26.25" customHeight="1" spans="1:11">
      <c r="A50" s="7"/>
      <c r="B50" s="7"/>
      <c r="C50" s="3" t="s">
        <v>175</v>
      </c>
      <c r="D50" s="18" t="s">
        <v>176</v>
      </c>
      <c r="E50" s="19"/>
      <c r="F50" s="18" t="s">
        <v>177</v>
      </c>
      <c r="G50" s="19"/>
      <c r="H50" s="22" t="s">
        <v>178</v>
      </c>
      <c r="I50" s="6">
        <v>10</v>
      </c>
      <c r="J50" s="6">
        <v>8</v>
      </c>
      <c r="K50" s="36"/>
    </row>
    <row r="51" ht="26.25" customHeight="1" spans="1:11">
      <c r="A51" s="7"/>
      <c r="B51" s="7"/>
      <c r="C51" s="3"/>
      <c r="D51" s="18" t="s">
        <v>179</v>
      </c>
      <c r="E51" s="19" t="s">
        <v>179</v>
      </c>
      <c r="F51" s="18" t="s">
        <v>180</v>
      </c>
      <c r="G51" s="19"/>
      <c r="H51" s="22" t="s">
        <v>181</v>
      </c>
      <c r="I51" s="7"/>
      <c r="J51" s="7"/>
      <c r="K51" s="33"/>
    </row>
    <row r="52" ht="26.25" customHeight="1" spans="1:11">
      <c r="A52" s="7"/>
      <c r="B52" s="13"/>
      <c r="C52" s="3"/>
      <c r="D52" s="18" t="s">
        <v>182</v>
      </c>
      <c r="E52" s="19" t="s">
        <v>182</v>
      </c>
      <c r="F52" s="18" t="s">
        <v>183</v>
      </c>
      <c r="G52" s="19"/>
      <c r="H52" s="22">
        <v>1</v>
      </c>
      <c r="I52" s="13"/>
      <c r="J52" s="13"/>
      <c r="K52" s="34"/>
    </row>
    <row r="53" ht="26.25" customHeight="1" spans="1:11">
      <c r="A53" s="7"/>
      <c r="B53" s="6" t="s">
        <v>184</v>
      </c>
      <c r="C53" s="3" t="s">
        <v>185</v>
      </c>
      <c r="D53" s="25" t="s">
        <v>186</v>
      </c>
      <c r="E53" s="25"/>
      <c r="F53" s="3"/>
      <c r="G53" s="3"/>
      <c r="H53" s="3"/>
      <c r="I53" s="3"/>
      <c r="J53" s="3"/>
      <c r="K53" s="9"/>
    </row>
    <row r="54" ht="26.25" customHeight="1" spans="1:11">
      <c r="A54" s="7"/>
      <c r="B54" s="7"/>
      <c r="C54" s="6" t="s">
        <v>187</v>
      </c>
      <c r="D54" s="26" t="s">
        <v>188</v>
      </c>
      <c r="E54" s="19"/>
      <c r="F54" s="18" t="s">
        <v>189</v>
      </c>
      <c r="G54" s="19"/>
      <c r="H54" s="20" t="s">
        <v>190</v>
      </c>
      <c r="I54" s="3">
        <v>10</v>
      </c>
      <c r="J54" s="3">
        <v>10</v>
      </c>
      <c r="K54" s="25"/>
    </row>
    <row r="55" ht="26.25" customHeight="1" spans="1:11">
      <c r="A55" s="7"/>
      <c r="B55" s="7"/>
      <c r="C55" s="7"/>
      <c r="D55" s="26" t="s">
        <v>191</v>
      </c>
      <c r="E55" s="19" t="s">
        <v>191</v>
      </c>
      <c r="F55" s="18" t="s">
        <v>191</v>
      </c>
      <c r="G55" s="19"/>
      <c r="H55" s="18" t="s">
        <v>192</v>
      </c>
      <c r="I55" s="3">
        <v>10</v>
      </c>
      <c r="J55" s="3">
        <v>10</v>
      </c>
      <c r="K55" s="37"/>
    </row>
    <row r="56" ht="26.25" customHeight="1" spans="1:11">
      <c r="A56" s="7"/>
      <c r="B56" s="7"/>
      <c r="C56" s="13"/>
      <c r="D56" s="26" t="s">
        <v>193</v>
      </c>
      <c r="E56" s="19" t="s">
        <v>193</v>
      </c>
      <c r="F56" s="18" t="s">
        <v>194</v>
      </c>
      <c r="G56" s="19"/>
      <c r="H56" s="18" t="s">
        <v>195</v>
      </c>
      <c r="I56" s="3">
        <v>10</v>
      </c>
      <c r="J56" s="3">
        <v>10</v>
      </c>
      <c r="K56" s="37"/>
    </row>
    <row r="57" ht="26.25" customHeight="1" spans="1:11">
      <c r="A57" s="7"/>
      <c r="B57" s="7"/>
      <c r="C57" s="3" t="s">
        <v>196</v>
      </c>
      <c r="D57" s="25" t="s">
        <v>186</v>
      </c>
      <c r="E57" s="25"/>
      <c r="F57" s="3"/>
      <c r="G57" s="3"/>
      <c r="H57" s="3"/>
      <c r="I57" s="3"/>
      <c r="J57" s="3"/>
      <c r="K57" s="9"/>
    </row>
    <row r="58" ht="26.25" customHeight="1" spans="1:11">
      <c r="A58" s="7"/>
      <c r="B58" s="13"/>
      <c r="C58" s="3" t="s">
        <v>197</v>
      </c>
      <c r="D58" s="18" t="s">
        <v>198</v>
      </c>
      <c r="E58" s="26"/>
      <c r="F58" s="20" t="s">
        <v>199</v>
      </c>
      <c r="G58" s="20"/>
      <c r="H58" s="20" t="s">
        <v>200</v>
      </c>
      <c r="I58" s="3"/>
      <c r="J58" s="3"/>
      <c r="K58" s="9"/>
    </row>
    <row r="59" ht="26.25" customHeight="1" spans="1:11">
      <c r="A59" s="7"/>
      <c r="B59" s="6" t="s">
        <v>201</v>
      </c>
      <c r="C59" s="3" t="s">
        <v>202</v>
      </c>
      <c r="D59" s="18" t="s">
        <v>203</v>
      </c>
      <c r="E59" s="19"/>
      <c r="F59" s="18" t="s">
        <v>203</v>
      </c>
      <c r="G59" s="19"/>
      <c r="H59" s="20" t="s">
        <v>204</v>
      </c>
      <c r="I59" s="3">
        <v>5</v>
      </c>
      <c r="J59" s="3">
        <v>5</v>
      </c>
      <c r="K59" s="9"/>
    </row>
    <row r="60" ht="26.25" customHeight="1" spans="1:11">
      <c r="A60" s="7"/>
      <c r="B60" s="7"/>
      <c r="C60" s="3"/>
      <c r="D60" s="18" t="s">
        <v>205</v>
      </c>
      <c r="E60" s="19" t="s">
        <v>205</v>
      </c>
      <c r="F60" s="18" t="s">
        <v>205</v>
      </c>
      <c r="G60" s="19"/>
      <c r="H60" s="20" t="s">
        <v>204</v>
      </c>
      <c r="I60" s="3"/>
      <c r="J60" s="3"/>
      <c r="K60" s="9"/>
    </row>
    <row r="61" ht="26.25" customHeight="1" spans="1:11">
      <c r="A61" s="13"/>
      <c r="B61" s="13"/>
      <c r="C61" s="3"/>
      <c r="D61" s="18" t="s">
        <v>206</v>
      </c>
      <c r="E61" s="19" t="s">
        <v>206</v>
      </c>
      <c r="F61" s="20" t="s">
        <v>206</v>
      </c>
      <c r="G61" s="20"/>
      <c r="H61" s="20" t="s">
        <v>204</v>
      </c>
      <c r="I61" s="3">
        <v>5</v>
      </c>
      <c r="J61" s="3">
        <v>5</v>
      </c>
      <c r="K61" s="9"/>
    </row>
    <row r="62" ht="26.25" customHeight="1" spans="1:11">
      <c r="A62" s="3" t="s">
        <v>207</v>
      </c>
      <c r="B62" s="3"/>
      <c r="C62" s="3"/>
      <c r="D62" s="3"/>
      <c r="E62" s="3"/>
      <c r="F62" s="3"/>
      <c r="G62" s="3"/>
      <c r="H62" s="3"/>
      <c r="I62" s="3">
        <f>SUM(I14:I61)+I5</f>
        <v>100</v>
      </c>
      <c r="J62" s="38">
        <f>SUM(J14:J61)+K5</f>
        <v>89.3931396747041</v>
      </c>
      <c r="K62" s="9"/>
    </row>
    <row r="63" ht="21.75" customHeight="1" spans="1:11">
      <c r="A63" s="27" t="s">
        <v>208</v>
      </c>
      <c r="B63" s="28"/>
      <c r="C63" s="28"/>
      <c r="D63" s="28"/>
      <c r="E63" s="28"/>
      <c r="F63" s="28"/>
      <c r="G63" s="28"/>
      <c r="H63" s="28"/>
      <c r="I63" s="28"/>
      <c r="J63" s="28"/>
      <c r="K63" s="28"/>
    </row>
  </sheetData>
  <mergeCells count="144">
    <mergeCell ref="A2:K2"/>
    <mergeCell ref="B3:K3"/>
    <mergeCell ref="B4:C4"/>
    <mergeCell ref="E4:F4"/>
    <mergeCell ref="B5:C5"/>
    <mergeCell ref="E5:F5"/>
    <mergeCell ref="B6:G6"/>
    <mergeCell ref="H6:K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D45:E45"/>
    <mergeCell ref="F45:G45"/>
    <mergeCell ref="D46:E46"/>
    <mergeCell ref="F46:G46"/>
    <mergeCell ref="D47:E47"/>
    <mergeCell ref="F47:G47"/>
    <mergeCell ref="D48:E48"/>
    <mergeCell ref="F48:G48"/>
    <mergeCell ref="D49:E49"/>
    <mergeCell ref="F49:G49"/>
    <mergeCell ref="D50:E50"/>
    <mergeCell ref="F50:G50"/>
    <mergeCell ref="D51:E51"/>
    <mergeCell ref="F51:G51"/>
    <mergeCell ref="D52:E52"/>
    <mergeCell ref="F52:G52"/>
    <mergeCell ref="D53:E53"/>
    <mergeCell ref="F53:G53"/>
    <mergeCell ref="D54:E54"/>
    <mergeCell ref="F54:G54"/>
    <mergeCell ref="D55:E55"/>
    <mergeCell ref="F55:G55"/>
    <mergeCell ref="D56:E56"/>
    <mergeCell ref="F56:G56"/>
    <mergeCell ref="D57:E57"/>
    <mergeCell ref="F57:G57"/>
    <mergeCell ref="D58:E58"/>
    <mergeCell ref="F58:G58"/>
    <mergeCell ref="D59:E59"/>
    <mergeCell ref="F59:G59"/>
    <mergeCell ref="D60:E60"/>
    <mergeCell ref="F60:G60"/>
    <mergeCell ref="D61:E61"/>
    <mergeCell ref="F61:G61"/>
    <mergeCell ref="A62:H62"/>
    <mergeCell ref="A63:K63"/>
    <mergeCell ref="A4:A10"/>
    <mergeCell ref="A11:A12"/>
    <mergeCell ref="A13:A61"/>
    <mergeCell ref="B14:B52"/>
    <mergeCell ref="B53:B58"/>
    <mergeCell ref="B59:B61"/>
    <mergeCell ref="C14:C29"/>
    <mergeCell ref="C30:C35"/>
    <mergeCell ref="C36:C49"/>
    <mergeCell ref="C50:C52"/>
    <mergeCell ref="C54:C56"/>
    <mergeCell ref="C59:C61"/>
    <mergeCell ref="I14:I29"/>
    <mergeCell ref="I30:I35"/>
    <mergeCell ref="I36:I49"/>
    <mergeCell ref="I50:I52"/>
    <mergeCell ref="J14:J29"/>
    <mergeCell ref="J30:J35"/>
    <mergeCell ref="J36:J49"/>
    <mergeCell ref="J50:J52"/>
    <mergeCell ref="K14:K29"/>
    <mergeCell ref="K30:K35"/>
    <mergeCell ref="K36:K49"/>
    <mergeCell ref="K50:K52"/>
  </mergeCells>
  <pageMargins left="0.25" right="0.25" top="0.75" bottom="0.75" header="0.3" footer="0.3"/>
  <pageSetup paperSize="9" orientation="portrait"/>
  <headerFooter/>
  <rowBreaks count="1" manualBreakCount="1">
    <brk id="52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1-基础数据表</vt:lpstr>
      <vt:lpstr>2-整体支出绩效自评表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Lenovo</cp:lastModifiedBy>
  <dcterms:created xsi:type="dcterms:W3CDTF">2021-06-01T09:05:00Z</dcterms:created>
  <cp:lastPrinted>2022-11-07T06:19:00Z</cp:lastPrinted>
  <dcterms:modified xsi:type="dcterms:W3CDTF">2022-12-08T02:21:30Z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