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8" activeTab="5"/>
  </bookViews>
  <sheets>
    <sheet name="部门收支总体情况表" sheetId="2" r:id="rId1"/>
    <sheet name="部门收入总体情况表" sheetId="3" r:id="rId2"/>
    <sheet name="部门支出总体情况表" sheetId="5" r:id="rId3"/>
    <sheet name="财政拨款收支情况表" sheetId="28" r:id="rId4"/>
    <sheet name="一般公共预算支出表" sheetId="29" r:id="rId5"/>
    <sheet name="一般公共预算基本支出表" sheetId="30" r:id="rId6"/>
    <sheet name="一般公共预算“三公”经费支出表" sheetId="27" r:id="rId7"/>
    <sheet name="政府性基金预算支出情况表" sheetId="26" r:id="rId8"/>
    <sheet name="部门预算工资福利支出预算明细表（按部门预算经济分类）" sheetId="7" r:id="rId9"/>
    <sheet name="部门预算工资福利支出预算明细表（按政府预算经济分类） " sheetId="8" r:id="rId10"/>
    <sheet name="一般商品和服务支出预算明细表（按部门预算经济分类） " sheetId="9" r:id="rId11"/>
    <sheet name="一般商品和服务支出（政府预算）" sheetId="10" r:id="rId12"/>
    <sheet name="专项商品和服务支出预算明细表（按部门预算经济分类） " sheetId="11" r:id="rId13"/>
    <sheet name="专项商品和服务支出预算明细表（按政府预算经济分类） " sheetId="12" r:id="rId14"/>
    <sheet name="对个人和家庭的补助预算表明细表（按部门预算经济分类） " sheetId="13" r:id="rId15"/>
    <sheet name="对个人和家庭的补助预算明细表（按政府预算经济分类） " sheetId="14" r:id="rId16"/>
    <sheet name="专项对个人和家庭的补助预算表明细表（按部门预算经济分类） " sheetId="15" r:id="rId17"/>
    <sheet name="专项对个人和家庭的补助预算明细表（按政府预算经济分类） " sheetId="16" r:id="rId18"/>
    <sheet name="部门预算专项支出表预算明细表（按部门预算经济分类） " sheetId="17" r:id="rId19"/>
    <sheet name="部门预算专项支出预算明细表（按部门预算经济分类） " sheetId="18" r:id="rId20"/>
    <sheet name="部门预算专项支出表预算明细表（按政府预算经济分类） " sheetId="19" r:id="rId21"/>
    <sheet name="部门预算专项支出预算明细表（按政府预算经济分类） " sheetId="20" r:id="rId22"/>
    <sheet name="部门预算政府采购预算表(单位) " sheetId="21" r:id="rId23"/>
    <sheet name="部门预算政府采购预算表(采购项目) " sheetId="22" r:id="rId24"/>
    <sheet name="政府购买服务预算表(单位)" sheetId="23" r:id="rId25"/>
    <sheet name="政府购买服务预算表(采购项目)" sheetId="24" r:id="rId26"/>
    <sheet name="行政事业单位基本情况表 " sheetId="25" r:id="rId27"/>
  </sheets>
  <definedNames>
    <definedName name="_xlnm.Print_Area" hidden="1">#N/A</definedName>
    <definedName name="_xlnm.Print_Titles" hidden="1">#N/A</definedName>
    <definedName name="_xlnm.Print_Area" localSheetId="0">部门收支总体情况表!$A$1:$H$30</definedName>
    <definedName name="_xlnm.Print_Titles" localSheetId="0">部门收支总体情况表!$1:$5</definedName>
    <definedName name="_xlnm.Print_Area" localSheetId="1">部门收入总体情况表!$A$1:$U$10</definedName>
    <definedName name="_xlnm.Print_Titles" localSheetId="1">部门收入总体情况表!$1:$8</definedName>
    <definedName name="_xlnm.Print_Area" localSheetId="2">部门支出总体情况表!$A$1:$Y$60</definedName>
    <definedName name="_xlnm.Print_Titles" localSheetId="2">部门支出总体情况表!$1:$7</definedName>
    <definedName name="_xlnm.Print_Area" localSheetId="8">'部门预算工资福利支出预算明细表（按部门预算经济分类）'!$A$1:$S$21</definedName>
    <definedName name="_xlnm.Print_Titles" localSheetId="8">'部门预算工资福利支出预算明细表（按部门预算经济分类）'!$1:$6</definedName>
    <definedName name="_xlnm.Print_Area" localSheetId="9">'部门预算工资福利支出预算明细表（按政府预算经济分类） '!$A$1:$M$9</definedName>
    <definedName name="_xlnm.Print_Titles" localSheetId="9">'部门预算工资福利支出预算明细表（按政府预算经济分类） '!$1:$6</definedName>
    <definedName name="_xlnm.Print_Area" localSheetId="10">'一般商品和服务支出预算明细表（按部门预算经济分类） '!$A$1:$AH$26</definedName>
    <definedName name="_xlnm.Print_Titles" localSheetId="10">'一般商品和服务支出预算明细表（按部门预算经济分类） '!$1:$6</definedName>
    <definedName name="_xlnm.Print_Area" localSheetId="11">'一般商品和服务支出（政府预算）'!$A$1:$S$6</definedName>
    <definedName name="_xlnm.Print_Area" localSheetId="12">'专项商品和服务支出预算明细表（按部门预算经济分类） '!$A$1:$AH$11</definedName>
    <definedName name="_xlnm.Print_Titles" localSheetId="12">'专项商品和服务支出预算明细表（按部门预算经济分类） '!$1:$6</definedName>
    <definedName name="_xlnm.Print_Area" localSheetId="13">'专项商品和服务支出预算明细表（按政府预算经济分类） '!$A$1:$S$9</definedName>
    <definedName name="_xlnm.Print_Area" localSheetId="14">'对个人和家庭的补助预算表明细表（按部门预算经济分类） '!$A$1:$P$11</definedName>
    <definedName name="_xlnm.Print_Titles" localSheetId="14">'对个人和家庭的补助预算表明细表（按部门预算经济分类） '!$1:$6</definedName>
    <definedName name="_xlnm.Print_Area" localSheetId="15">'对个人和家庭的补助预算明细表（按政府预算经济分类） '!$A$1:$K$6</definedName>
    <definedName name="_xlnm.Print_Titles" localSheetId="15">'对个人和家庭的补助预算明细表（按政府预算经济分类） '!$1:$6</definedName>
    <definedName name="_xlnm.Print_Area" localSheetId="16">'专项对个人和家庭的补助预算表明细表（按部门预算经济分类） '!$A$1:$P$9</definedName>
    <definedName name="_xlnm.Print_Titles" localSheetId="16">'专项对个人和家庭的补助预算表明细表（按部门预算经济分类） '!$1:$6</definedName>
    <definedName name="_xlnm.Print_Area" localSheetId="17">'专项对个人和家庭的补助预算明细表（按政府预算经济分类） '!$A$1:$K$6</definedName>
    <definedName name="_xlnm.Print_Titles" localSheetId="17">'专项对个人和家庭的补助预算明细表（按政府预算经济分类） '!$1:$6</definedName>
    <definedName name="_xlnm.Print_Area" localSheetId="18">'部门预算专项支出表预算明细表（按部门预算经济分类） '!$A$1:$AI$6</definedName>
    <definedName name="_xlnm.Print_Titles" localSheetId="18">'部门预算专项支出表预算明细表（按部门预算经济分类） '!$1:$6</definedName>
    <definedName name="_xlnm.Print_Area" localSheetId="19">'部门预算专项支出预算明细表（按部门预算经济分类） '!$A$1:$AA$9</definedName>
    <definedName name="_xlnm.Print_Area" localSheetId="20">'部门预算专项支出表预算明细表（按政府预算经济分类） '!$A$1:$Z$6</definedName>
    <definedName name="_xlnm.Print_Titles" localSheetId="20">'部门预算专项支出表预算明细表（按政府预算经济分类） '!$1:$6</definedName>
    <definedName name="_xlnm.Print_Area" localSheetId="21">'部门预算专项支出预算明细表（按政府预算经济分类） '!$A$1:$Y$9</definedName>
    <definedName name="_xlnm.Print_Titles" localSheetId="21">'部门预算专项支出预算明细表（按政府预算经济分类） '!$1:$6</definedName>
    <definedName name="_xlnm.Print_Area" localSheetId="22">'部门预算政府采购预算表(单位) '!$A$1:$W$7</definedName>
    <definedName name="_xlnm.Print_Titles" localSheetId="22">'部门预算政府采购预算表(单位) '!$1:$7</definedName>
    <definedName name="_xlnm.Print_Area" localSheetId="23">'部门预算政府采购预算表(采购项目) '!$A$1:$W$7</definedName>
    <definedName name="_xlnm.Print_Titles" localSheetId="23">'部门预算政府采购预算表(采购项目) '!$1:$7</definedName>
    <definedName name="_xlnm.Print_Area" localSheetId="26">'行政事业单位基本情况表 '!$A$1:$S$8</definedName>
    <definedName name="_xlnm.Print_Titles" localSheetId="26">'行政事业单位基本情况表 '!$1:$7</definedName>
    <definedName name="_xlnm.Print_Area" localSheetId="7">政府性基金预算支出情况表!$A$1:$E$5</definedName>
    <definedName name="_xlnm.Print_Area" localSheetId="6">一般公共预算“三公”经费支出表!$A$1:$G$7</definedName>
    <definedName name="_xlnm.Print_Titles" localSheetId="6">一般公共预算“三公”经费支出表!$1:$6</definedName>
    <definedName name="_xlnm.Print_Titles" localSheetId="11">'一般商品和服务支出（政府预算）'!$1:$6</definedName>
    <definedName name="_xlnm.Print_Titles" localSheetId="13">'专项商品和服务支出预算明细表（按政府预算经济分类） '!$1:$6</definedName>
    <definedName name="_xlnm.Print_Titles" localSheetId="19">'部门预算专项支出预算明细表（按部门预算经济分类） '!$1:$6</definedName>
    <definedName name="_xlnm.Print_Area" localSheetId="24">'政府购买服务预算表(单位)'!$A$1:$W$5</definedName>
    <definedName name="_xlnm.Print_Titles" localSheetId="24">'政府购买服务预算表(单位)'!$1:$6</definedName>
    <definedName name="_xlnm.Print_Area" localSheetId="25">'政府购买服务预算表(采购项目)'!$A$1:$W$5</definedName>
    <definedName name="_xlnm.Print_Titles" localSheetId="25">'政府购买服务预算表(采购项目)'!$1:$6</definedName>
    <definedName name="_xlnm.Print_Titles" localSheetId="7">政府性基金预算支出情况表!$1:$6</definedName>
  </definedNames>
  <calcPr calcId="144525"/>
</workbook>
</file>

<file path=xl/sharedStrings.xml><?xml version="1.0" encoding="utf-8"?>
<sst xmlns="http://schemas.openxmlformats.org/spreadsheetml/2006/main" count="1425" uniqueCount="469">
  <si>
    <t>预算01表</t>
  </si>
  <si>
    <t>部门收支总体情况表</t>
  </si>
  <si>
    <t>部门/单位：桃源县农机事务中心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</si>
  <si>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</si>
  <si>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</si>
  <si>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</si>
  <si>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</si>
  <si>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</si>
  <si>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</si>
  <si>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</si>
  <si>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</si>
  <si>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</si>
  <si>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</si>
  <si>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</si>
  <si>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</si>
  <si>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 xml:space="preserve">    经费拨款</t>
  </si>
  <si>
    <t>二、国防支出</t>
  </si>
  <si>
    <t xml:space="preserve">    工资福利支出</t>
  </si>
  <si>
    <t>二、机关商品和服务支出</t>
  </si>
  <si>
    <t xml:space="preserve">    纳入预算管理的非税</t>
  </si>
  <si>
    <t>三、公共安全支出</t>
  </si>
  <si>
    <t xml:space="preserve">    一般商品和服务支出</t>
  </si>
  <si>
    <t>三、机关资本性支出（一）</t>
  </si>
  <si>
    <t xml:space="preserve">       专项收入拨款</t>
  </si>
  <si>
    <t>四、教育支出</t>
  </si>
  <si>
    <t xml:space="preserve">    对个人和家庭的补助</t>
  </si>
  <si>
    <t>四、机关资本性支出（二）</t>
  </si>
  <si>
    <t xml:space="preserve">       行政性收费收入拨款</t>
  </si>
  <si>
    <t>五、科学技术支出</t>
  </si>
  <si>
    <t>二、项目支出</t>
  </si>
  <si>
    <t>五、对事业单位经常性补助</t>
  </si>
  <si>
    <t xml:space="preserve">       罚没收入拨款</t>
  </si>
  <si>
    <t>六、文化体育与传媒支出</t>
  </si>
  <si>
    <t xml:space="preserve">    专项商品和服务</t>
  </si>
  <si>
    <t>六、对事业单位资本性补助</t>
  </si>
  <si>
    <t xml:space="preserve">       国有资本经营收入拨款</t>
  </si>
  <si>
    <t>七、社会保障和就业支出</t>
  </si>
  <si>
    <t>七、对企业补助</t>
  </si>
  <si>
    <t xml:space="preserve">       国有资源（资产）有偿使用收入  </t>
  </si>
  <si>
    <t>八、医疗卫生与计划生育支出</t>
  </si>
  <si>
    <t xml:space="preserve">    债务利息及费用支出</t>
  </si>
  <si>
    <t>八、对企业资本性支出</t>
  </si>
  <si>
    <t xml:space="preserve">       其他收入拨款</t>
  </si>
  <si>
    <t>九、节能环保支出</t>
  </si>
  <si>
    <t xml:space="preserve">    资本性支出(基本建设)</t>
  </si>
  <si>
    <t>九、对个人和家庭的补助</t>
  </si>
  <si>
    <t>二、纳入财政专户管理的非税</t>
  </si>
  <si>
    <t>十、城乡社区支出</t>
  </si>
  <si>
    <t xml:space="preserve">    资本性支出</t>
  </si>
  <si>
    <t>十、对社会保障基金补助</t>
  </si>
  <si>
    <t xml:space="preserve">    事业性收费收入拨款</t>
  </si>
  <si>
    <t>十一、农林水支出</t>
  </si>
  <si>
    <t xml:space="preserve">    对企业补助(基本建设)</t>
  </si>
  <si>
    <t>十一、债务利息及费用支出</t>
  </si>
  <si>
    <t xml:space="preserve">    其他收入拨款(专户）</t>
  </si>
  <si>
    <t>十二、交通运输支出</t>
  </si>
  <si>
    <t xml:space="preserve">    对企业补助</t>
  </si>
  <si>
    <t>十二、其他支出</t>
  </si>
  <si>
    <t>三、基金预算拨款补助</t>
  </si>
  <si>
    <t>十三、资源勘探信息等支出</t>
  </si>
  <si>
    <t xml:space="preserve">    对社会保障基金补助</t>
  </si>
  <si>
    <t>四、其他收入</t>
  </si>
  <si>
    <t>十四、商品服务业等支出</t>
  </si>
  <si>
    <t xml:space="preserve">    其他支出</t>
  </si>
  <si>
    <t>五、上级补助收入</t>
  </si>
  <si>
    <t>十五、金融支出</t>
  </si>
  <si>
    <t>三、 事业单位经营支出</t>
  </si>
  <si>
    <t>六、附属单位上缴收入</t>
  </si>
  <si>
    <t>十六、国土海洋气象等支出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</si>
  <si>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</si>
  <si>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</si>
  <si>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</si>
  <si>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</si>
  <si>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十九、其他支出</t>
  </si>
  <si>
    <t>二十、国有资本经营预算支出</t>
  </si>
  <si>
    <t>二一、灾害防治及应急管理支出</t>
  </si>
  <si>
    <t>二二、债务还本支出</t>
  </si>
  <si>
    <t>二三、债务付息支出</t>
  </si>
  <si>
    <t>二四、债务发行费用支出</t>
  </si>
  <si>
    <t>二五、抗疫特别国债安排的支出</t>
  </si>
  <si>
    <t>本 年 收 入 合 计</t>
  </si>
  <si>
    <t>本 年 支 出 合 计</t>
  </si>
  <si>
    <t>七、上年结转</t>
  </si>
  <si>
    <t>六、结转下年支出</t>
  </si>
  <si>
    <t>收  入  总  计</t>
  </si>
  <si>
    <t>支  出  总  计</t>
  </si>
  <si>
    <t xml:space="preserve">预算02表 </t>
  </si>
  <si>
    <t>部门收入总体情况表</t>
  </si>
  <si>
    <r>
      <rPr>
        <sz val="11"/>
        <color indexed="8"/>
        <rFont val="宋体"/>
        <charset val="134"/>
      </rPr>
      <t>部门</t>
    </r>
    <r>
      <rPr>
        <sz val="11"/>
        <color indexed="8"/>
        <rFont val="Times New Roman"/>
        <charset val="0"/>
      </rPr>
      <t>/</t>
    </r>
    <r>
      <rPr>
        <sz val="11"/>
        <color indexed="8"/>
        <rFont val="宋体"/>
        <charset val="134"/>
      </rPr>
      <t>单位：</t>
    </r>
  </si>
  <si>
    <t>桃源县农机事务中心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</si>
  <si>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</si>
  <si>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</si>
  <si>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</si>
  <si>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</si>
  <si>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</si>
  <si>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</si>
  <si>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政府性基金预算拨款</t>
  </si>
  <si>
    <t>上级补助收入</t>
  </si>
  <si>
    <t>附属单位上缴收入</t>
  </si>
  <si>
    <t>上年
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</si>
  <si>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</si>
  <si>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</si>
  <si>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</si>
  <si>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</si>
  <si>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</si>
  <si>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</si>
  <si>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</si>
  <si>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</si>
  <si>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</si>
  <si>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</si>
  <si>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</si>
  <si>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</si>
  <si>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</si>
  <si>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>307001</t>
  </si>
  <si>
    <t>农机事务中心</t>
  </si>
  <si>
    <t>预算03表</t>
  </si>
  <si>
    <t>2021部门预算支出表</t>
  </si>
  <si>
    <t>功能科目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</si>
  <si>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</si>
  <si>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</si>
  <si>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</si>
  <si>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</si>
  <si>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</si>
  <si>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</si>
  <si>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</si>
  <si>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</si>
  <si>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</si>
  <si>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类</t>
  </si>
  <si>
    <t>款</t>
  </si>
  <si>
    <t>项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</si>
  <si>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</si>
  <si>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</si>
  <si>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</si>
  <si>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</si>
  <si>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</si>
  <si>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</si>
  <si>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</si>
  <si>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</si>
  <si>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</si>
  <si>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</si>
  <si>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</si>
  <si>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</si>
  <si>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</si>
  <si>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社会保障和就业支出</t>
  </si>
  <si>
    <t>208</t>
  </si>
  <si>
    <t>05</t>
  </si>
  <si>
    <t>行政事业单位离退休</t>
  </si>
  <si>
    <t xml:space="preserve">  机关事业单位基本养老保险缴费支出</t>
  </si>
  <si>
    <t>社会保障缴费</t>
  </si>
  <si>
    <t>210</t>
  </si>
  <si>
    <t>医疗卫生与计划生育支出</t>
  </si>
  <si>
    <t>11</t>
  </si>
  <si>
    <t>行政事业单位医疗</t>
  </si>
  <si>
    <t>02</t>
  </si>
  <si>
    <t xml:space="preserve">  事业单位医疗</t>
  </si>
  <si>
    <t>社会保障缴费（行政单位医疗）</t>
  </si>
  <si>
    <t>213</t>
  </si>
  <si>
    <t>农林水支出</t>
  </si>
  <si>
    <t>01</t>
  </si>
  <si>
    <t>农业</t>
  </si>
  <si>
    <t xml:space="preserve">  行政运行</t>
  </si>
  <si>
    <t>社会保障缴费（其他）</t>
  </si>
  <si>
    <t>劳务费</t>
  </si>
  <si>
    <t>邮电费</t>
  </si>
  <si>
    <t>差旅费</t>
  </si>
  <si>
    <t>其它商品和服务支出</t>
  </si>
  <si>
    <t>综治奖</t>
  </si>
  <si>
    <t>奖金</t>
  </si>
  <si>
    <t>维护费</t>
  </si>
  <si>
    <t>其他工资福利支出</t>
  </si>
  <si>
    <t>交通费</t>
  </si>
  <si>
    <t>水费</t>
  </si>
  <si>
    <t>机构改革补助</t>
  </si>
  <si>
    <t>津贴补贴</t>
  </si>
  <si>
    <t>办公费</t>
  </si>
  <si>
    <t>党建经费</t>
  </si>
  <si>
    <t>生活补助</t>
  </si>
  <si>
    <t>老干经费</t>
  </si>
  <si>
    <t>电费</t>
  </si>
  <si>
    <t>咨询费</t>
  </si>
  <si>
    <t>培训费</t>
  </si>
  <si>
    <t>其他对个人和家庭的补助</t>
  </si>
  <si>
    <t>招待费</t>
  </si>
  <si>
    <t>印刷费</t>
  </si>
  <si>
    <t>合格岗奖励</t>
  </si>
  <si>
    <t>残疾人就业保证金</t>
  </si>
  <si>
    <t>基本工资</t>
  </si>
  <si>
    <t>会议费</t>
  </si>
  <si>
    <t>绩效奖</t>
  </si>
  <si>
    <t>绩效工资</t>
  </si>
  <si>
    <t>奖励金</t>
  </si>
  <si>
    <t>工会经费</t>
  </si>
  <si>
    <t>公务交通补贴</t>
  </si>
  <si>
    <t>04</t>
  </si>
  <si>
    <t xml:space="preserve">  事业运行</t>
  </si>
  <si>
    <t>津贴补贴（差额单位）</t>
  </si>
  <si>
    <t>绩效奖（差额单位）</t>
  </si>
  <si>
    <t>社会保障缴费（差额单位）</t>
  </si>
  <si>
    <t>基本工资（差额事业单位）</t>
  </si>
  <si>
    <t>06</t>
  </si>
  <si>
    <t xml:space="preserve">  科技转化与推广服务</t>
  </si>
  <si>
    <t>农机专业合作社建设与扶持</t>
  </si>
  <si>
    <t>农机安全生产工作经费（含工本费）</t>
  </si>
  <si>
    <t>专项商品和服务</t>
  </si>
  <si>
    <t>农机购置补贴工作经费(含工本费)</t>
  </si>
  <si>
    <t>农业机械实地免费检测工作经费</t>
  </si>
  <si>
    <t>22</t>
  </si>
  <si>
    <t xml:space="preserve">  农业生产发展</t>
  </si>
  <si>
    <t>农机具购置补贴</t>
  </si>
  <si>
    <t>对个人和家庭补助(项目)</t>
  </si>
  <si>
    <t>221</t>
  </si>
  <si>
    <t>住房保障支出</t>
  </si>
  <si>
    <t xml:space="preserve">  住房公积金</t>
  </si>
  <si>
    <t>住房公积金（差额单位）</t>
  </si>
  <si>
    <t>住房公积金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</si>
  <si>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0"/>
      </rPr>
      <t>3-4</t>
    </r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</si>
  <si>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</si>
  <si>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rgb="FF000000"/>
        <rFont val="宋体"/>
        <charset val="0"/>
      </rPr>
      <t>部门</t>
    </r>
    <r>
      <rPr>
        <sz val="11"/>
        <color rgb="FF000000"/>
        <rFont val="Times New Roman"/>
        <charset val="0"/>
      </rPr>
      <t>/</t>
    </r>
    <r>
      <rPr>
        <sz val="11"/>
        <color rgb="FF000000"/>
        <rFont val="宋体"/>
        <charset val="0"/>
      </rPr>
      <t>单位：桃源县农机事务中心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</si>
  <si>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</si>
  <si>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0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</si>
  <si>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0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</si>
  <si>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</si>
  <si>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</si>
  <si>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</si>
  <si>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</si>
  <si>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</si>
  <si>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</si>
  <si>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</si>
  <si>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</si>
  <si>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</si>
  <si>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t>（六）科学技术支出</t>
  </si>
  <si>
    <t>（七）社会保障和就业支出</t>
  </si>
  <si>
    <t>（八）医疗卫生与计划生育支出</t>
  </si>
  <si>
    <t>（九）节能环保支出</t>
  </si>
  <si>
    <t>（十）城乡社区支出</t>
  </si>
  <si>
    <t>（十一）农林水支出</t>
  </si>
  <si>
    <t>（十二）交通运输支出</t>
  </si>
  <si>
    <t>（十三）资源勘探信息等支出</t>
  </si>
  <si>
    <t>（十四）商品服务业等支出</t>
  </si>
  <si>
    <t>（十五）金融支出</t>
  </si>
  <si>
    <r>
      <rPr>
        <sz val="11"/>
        <color indexed="8"/>
        <rFont val="宋体"/>
        <charset val="134"/>
      </rPr>
      <t>二、上年结转</t>
    </r>
  </si>
  <si>
    <t>（十六）国土海洋气象等支出</t>
  </si>
  <si>
    <r>
      <rPr>
        <sz val="11"/>
        <color indexed="8"/>
        <rFont val="宋体"/>
        <charset val="134"/>
      </rPr>
      <t>（一）一般公共预算拨款</t>
    </r>
  </si>
  <si>
    <t>（十七）住房保障支出</t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</si>
  <si>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</si>
  <si>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二、年终结转结余</t>
    </r>
  </si>
  <si>
    <r>
      <rPr>
        <sz val="11"/>
        <color indexed="8"/>
        <rFont val="宋体"/>
        <charset val="134"/>
      </rPr>
      <t>（三）国有资本经营预算拨款</t>
    </r>
  </si>
  <si>
    <t/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</si>
  <si>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</si>
  <si>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0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</si>
  <si>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0"/>
      </rPr>
      <t>3-5</t>
    </r>
  </si>
  <si>
    <t>一般公共预算支出表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</si>
  <si>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</si>
  <si>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</si>
  <si>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</si>
  <si>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</si>
  <si>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</si>
  <si>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</si>
  <si>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</si>
  <si>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</si>
  <si>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 xml:space="preserve">  行政事业单位离退休</t>
  </si>
  <si>
    <t>2080505</t>
  </si>
  <si>
    <t>21011</t>
  </si>
  <si>
    <t xml:space="preserve">  行政事业单位医疗</t>
  </si>
  <si>
    <t>2101102</t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</si>
  <si>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事业单位医疗</t>
    </r>
  </si>
  <si>
    <t>21301</t>
  </si>
  <si>
    <t xml:space="preserve">  农业</t>
  </si>
  <si>
    <t>2130101</t>
  </si>
  <si>
    <t>22102</t>
  </si>
  <si>
    <r>
      <rPr>
        <sz val="11"/>
        <color rgb="FF000000"/>
        <rFont val="Times New Roman"/>
        <charset val="0"/>
      </rPr>
      <t xml:space="preserve">    </t>
    </r>
    <r>
      <rPr>
        <sz val="11"/>
        <color rgb="FF000000"/>
        <rFont val="宋体"/>
        <charset val="0"/>
      </rPr>
      <t>住房改革支出</t>
    </r>
  </si>
  <si>
    <t>2210201</t>
  </si>
  <si>
    <t xml:space="preserve">          合      计</t>
  </si>
  <si>
    <r>
      <rPr>
        <sz val="11"/>
        <color indexed="8"/>
        <rFont val="宋体"/>
        <charset val="134"/>
      </rPr>
      <t>附件</t>
    </r>
    <r>
      <rPr>
        <sz val="11"/>
        <color indexed="8"/>
        <rFont val="Times New Roman"/>
        <charset val="0"/>
      </rPr>
      <t>3-6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</si>
  <si>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</si>
  <si>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</si>
  <si>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</si>
  <si>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</si>
  <si>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</si>
  <si>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</si>
  <si>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</si>
  <si>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</si>
  <si>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</si>
  <si>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2130104</t>
  </si>
  <si>
    <t>事业运行</t>
  </si>
  <si>
    <t>2130106</t>
  </si>
  <si>
    <t>科技转化与服务</t>
  </si>
  <si>
    <t>2130122</t>
  </si>
  <si>
    <t>农业生产发展</t>
  </si>
  <si>
    <r>
      <rPr>
        <sz val="11"/>
        <rFont val="宋体"/>
        <charset val="134"/>
      </rPr>
      <t>合</t>
    </r>
    <r>
      <rPr>
        <sz val="11"/>
        <rFont val="Times New Roman"/>
        <charset val="0"/>
      </rPr>
      <t xml:space="preserve">  </t>
    </r>
    <r>
      <rPr>
        <sz val="11"/>
        <rFont val="宋体"/>
        <charset val="134"/>
      </rPr>
      <t>计</t>
    </r>
  </si>
  <si>
    <t>预算07表</t>
  </si>
  <si>
    <t>一般公共预算“三公”经费支出表</t>
  </si>
  <si>
    <t>金额单位：万元</t>
  </si>
  <si>
    <t>三公经费预算数</t>
  </si>
  <si>
    <t>总计</t>
  </si>
  <si>
    <t>因公出国（境）?</t>
  </si>
  <si>
    <t>公务用车购置及运行费</t>
  </si>
  <si>
    <t>公务接待费</t>
  </si>
  <si>
    <t>（1）公务用车运行维护费</t>
  </si>
  <si>
    <t>（2）公务用车购置</t>
  </si>
  <si>
    <t>0</t>
  </si>
  <si>
    <t>预算08表</t>
  </si>
  <si>
    <t>政府性基金预算支出情况表</t>
  </si>
  <si>
    <t xml:space="preserve">                         单位：万元</t>
  </si>
  <si>
    <t>科目编码</t>
  </si>
  <si>
    <t>科目名称</t>
  </si>
  <si>
    <t>本年政府性基金预算支出</t>
  </si>
  <si>
    <t>04表附表1</t>
  </si>
  <si>
    <t>部门预算工资福利支出预算明细表（按部门预算经济分类）</t>
  </si>
  <si>
    <t>基本
工资</t>
  </si>
  <si>
    <t>伙食补助费</t>
  </si>
  <si>
    <t>医疗费</t>
  </si>
  <si>
    <t>合  计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</si>
  <si>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</si>
  <si>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</si>
  <si>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</si>
  <si>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</si>
  <si>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</si>
  <si>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住房改革支出</t>
  </si>
  <si>
    <t>部门预算工资福利支出预算明细表（按政府预算经济分类）</t>
  </si>
  <si>
    <t>机关工资福利</t>
  </si>
  <si>
    <t>对事业单位经常性补助</t>
  </si>
  <si>
    <t>工资奖金津补贴</t>
  </si>
  <si>
    <t>住房公基金</t>
  </si>
  <si>
    <t>其他对事业单位补助</t>
  </si>
  <si>
    <t>预算04表附表2</t>
  </si>
  <si>
    <t>一般商品和服务支出预算明细表（按部门预算经济分类）</t>
  </si>
  <si>
    <t>总 计</t>
  </si>
  <si>
    <t>一般公用</t>
  </si>
  <si>
    <t>福利费</t>
  </si>
  <si>
    <t>税金及附加费用</t>
  </si>
  <si>
    <t>其他商品和服务支出</t>
  </si>
  <si>
    <t>手续费</t>
  </si>
  <si>
    <t>取暖费</t>
  </si>
  <si>
    <t>物业管理费</t>
  </si>
  <si>
    <t>因公出国出境费</t>
  </si>
  <si>
    <t>租赁费</t>
  </si>
  <si>
    <t>维修（护）费</t>
  </si>
  <si>
    <t>专用材料费</t>
  </si>
  <si>
    <t>被装购置费</t>
  </si>
  <si>
    <t>专用燃料费</t>
  </si>
  <si>
    <t>委托业务费</t>
  </si>
  <si>
    <t>公务用车运行维护费</t>
  </si>
  <si>
    <t>其他交通费用</t>
  </si>
  <si>
    <t>一般商品和服务支出预算明细表（按政府预算经济分类）</t>
  </si>
  <si>
    <t>机关商品和服务支出</t>
  </si>
  <si>
    <t>办公经费</t>
  </si>
  <si>
    <t>因公出国(境)费</t>
  </si>
  <si>
    <t>专用材料购置费</t>
  </si>
  <si>
    <t>预算04表附表4</t>
  </si>
  <si>
    <t>专项商品和服务支出预算明细表（按部门预算经济分类）</t>
  </si>
  <si>
    <t>工会费</t>
  </si>
  <si>
    <t>专用材料</t>
  </si>
  <si>
    <t>专用燃料</t>
  </si>
  <si>
    <t>业务委托费</t>
  </si>
  <si>
    <t>专项商品和服务支出预算明细表（按政府预算经济分类）</t>
  </si>
  <si>
    <t>对个人和家庭的补助预算表明细表（按部门预算经济分类）</t>
  </si>
  <si>
    <t>离休费</t>
  </si>
  <si>
    <t>退休费</t>
  </si>
  <si>
    <t>退职业(役)费</t>
  </si>
  <si>
    <t>抚恤金</t>
  </si>
  <si>
    <t>救济费</t>
  </si>
  <si>
    <t>医疗费补助</t>
  </si>
  <si>
    <t>助学金</t>
  </si>
  <si>
    <t>个人农业生产补贴</t>
  </si>
  <si>
    <t>对个人和家庭的补助预算明细表（按政府预算经济分类）</t>
  </si>
  <si>
    <t>单位代码</t>
  </si>
  <si>
    <t>社会福利和救济</t>
  </si>
  <si>
    <t>离退休费</t>
  </si>
  <si>
    <t>专项对个人和家庭的补助预算表明细表（按部门预算经济分类）</t>
  </si>
  <si>
    <t>专项对个人和家庭的补助预算明细表（按政府预算经济分类）</t>
  </si>
  <si>
    <t>预算04表附表6</t>
  </si>
  <si>
    <t>部门预算专项支出表预算明细表（按部门预算经济分类）</t>
  </si>
  <si>
    <t>房屋建筑物购置</t>
  </si>
  <si>
    <t>基础设施建设</t>
  </si>
  <si>
    <t>公务用车购置</t>
  </si>
  <si>
    <t>土地补偿</t>
  </si>
  <si>
    <t>安置补偿</t>
  </si>
  <si>
    <t>地方附着物青苗补偿</t>
  </si>
  <si>
    <t>拆迁补偿</t>
  </si>
  <si>
    <t>办公设备购置</t>
  </si>
  <si>
    <t>专用设备购置</t>
  </si>
  <si>
    <t>信息网络建设</t>
  </si>
  <si>
    <t>大型修缮</t>
  </si>
  <si>
    <t>物资储备</t>
  </si>
  <si>
    <t>其他交通工具购置</t>
  </si>
  <si>
    <t>文物和成列品购置</t>
  </si>
  <si>
    <t>无形资产购置</t>
  </si>
  <si>
    <t>其他资本性支出</t>
  </si>
  <si>
    <t>其他基本建设支出</t>
  </si>
  <si>
    <t>预算04附表7</t>
  </si>
  <si>
    <t>部门预算专项支出预算明细表（按部门预算经济分类）</t>
  </si>
  <si>
    <t>资本金注入</t>
  </si>
  <si>
    <t>其他对企业补助</t>
  </si>
  <si>
    <t>政府投资基金股权投资</t>
  </si>
  <si>
    <t>费用补贴</t>
  </si>
  <si>
    <t>利息补贴</t>
  </si>
  <si>
    <t>国内债务付息</t>
  </si>
  <si>
    <t>国外债务付息</t>
  </si>
  <si>
    <t>国内债务发行费用</t>
  </si>
  <si>
    <t>国外债务发行费用</t>
  </si>
  <si>
    <t>对社会保险基金补助</t>
  </si>
  <si>
    <t>补充全国社会保障基金</t>
  </si>
  <si>
    <t>赠与</t>
  </si>
  <si>
    <t>国家赔偿费用支出</t>
  </si>
  <si>
    <t>对民间非营利组织和群众自治组织补贴</t>
  </si>
  <si>
    <t>部门预算专项支出表预算明细表（按政府预算经济分类）</t>
  </si>
  <si>
    <t>机关资本性支出（一）</t>
  </si>
  <si>
    <t>机关资本性支出（二）</t>
  </si>
  <si>
    <t>对事业单位资本性补助</t>
  </si>
  <si>
    <t>房屋建筑购建</t>
  </si>
  <si>
    <t>土地征迁补偿和安置支出</t>
  </si>
  <si>
    <t>设备购置</t>
  </si>
  <si>
    <t>资本性支出(一)</t>
  </si>
  <si>
    <t>资本性支出(二)</t>
  </si>
  <si>
    <t>部门预算专项支出预算明细表（按政府预算经济分类）</t>
  </si>
  <si>
    <t>对企业资本性支出</t>
  </si>
  <si>
    <t>其他</t>
  </si>
  <si>
    <t>预算05表</t>
  </si>
  <si>
    <t>部门预算政府采购预算表(单位)</t>
  </si>
  <si>
    <t>采购项目</t>
  </si>
  <si>
    <t>采购品目</t>
  </si>
  <si>
    <t>采购
数量</t>
  </si>
  <si>
    <t>计量
单位</t>
  </si>
  <si>
    <t>事业单位经营收入</t>
  </si>
  <si>
    <t>上年结转</t>
  </si>
  <si>
    <t>纳入预算管理非税收入</t>
  </si>
  <si>
    <t>事业性收费收入拨款</t>
  </si>
  <si>
    <t>其他收入拨款（专户）</t>
  </si>
  <si>
    <t>行政事业性收费收入拨款</t>
  </si>
  <si>
    <t>国有资本经营使用收入拨款</t>
  </si>
  <si>
    <t>国有资产（资源）有偿使用收入拨款</t>
  </si>
  <si>
    <t>部门预算政府采购预算表(采购项目)</t>
  </si>
  <si>
    <t>政府购买服务预算表(单位)</t>
  </si>
  <si>
    <t>政府购买服务目录</t>
  </si>
  <si>
    <t>具体项目名称</t>
  </si>
  <si>
    <t>购买服务预算金额</t>
  </si>
  <si>
    <t>承接主体类别</t>
  </si>
  <si>
    <t>直接受益对象</t>
  </si>
  <si>
    <t>预期绩效目标</t>
  </si>
  <si>
    <t>本级安排</t>
  </si>
  <si>
    <t>上级转移支付资金</t>
  </si>
  <si>
    <t>一般公共预算拨款</t>
  </si>
  <si>
    <t>政府性基金拨款</t>
  </si>
  <si>
    <t>纳入专户管理的非税收入拨款</t>
  </si>
  <si>
    <t>政府购买服务预算表(采购项目)</t>
  </si>
  <si>
    <t>预算06表</t>
  </si>
  <si>
    <t>行政事业单位基本情况表</t>
  </si>
  <si>
    <t>编制单位：农机事务中心</t>
  </si>
  <si>
    <t>编制人数</t>
  </si>
  <si>
    <t>实有人数</t>
  </si>
  <si>
    <t>机动车、船情况</t>
  </si>
  <si>
    <t>行政</t>
  </si>
  <si>
    <t>政法</t>
  </si>
  <si>
    <t>事业</t>
  </si>
  <si>
    <t>在职</t>
  </si>
  <si>
    <t>离休</t>
  </si>
  <si>
    <t>退休</t>
  </si>
  <si>
    <t>编制车辆</t>
  </si>
  <si>
    <t>实有机动车辆数</t>
  </si>
  <si>
    <t>小轿车</t>
  </si>
  <si>
    <t>吉普车</t>
  </si>
  <si>
    <t>旅行车</t>
  </si>
  <si>
    <t>大客车</t>
  </si>
  <si>
    <t>大卡车</t>
  </si>
  <si>
    <t>船艇</t>
  </si>
  <si>
    <t>摩托车</t>
  </si>
  <si>
    <t>其他车辆</t>
  </si>
  <si>
    <t xml:space="preserve">  **</t>
  </si>
</sst>
</file>

<file path=xl/styles.xml><?xml version="1.0" encoding="utf-8"?>
<styleSheet xmlns="http://schemas.openxmlformats.org/spreadsheetml/2006/main">
  <numFmts count="6">
    <numFmt numFmtId="176" formatCode="0000"/>
    <numFmt numFmtId="177" formatCode="* #,##0.00;* \-#,##0.00;* &quot;&quot;??;@"/>
    <numFmt numFmtId="178" formatCode="00"/>
    <numFmt numFmtId="179" formatCode="#,##0.0000"/>
    <numFmt numFmtId="180" formatCode="0.00_ "/>
    <numFmt numFmtId="181" formatCode="#,##0.0_ "/>
  </numFmts>
  <fonts count="51">
    <font>
      <sz val="9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b/>
      <sz val="15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0"/>
    </font>
    <font>
      <sz val="8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9"/>
      <color indexed="8"/>
      <name val="Times New Roman"/>
      <charset val="0"/>
    </font>
    <font>
      <sz val="16"/>
      <name val="Times New Roman"/>
      <charset val="0"/>
    </font>
    <font>
      <b/>
      <sz val="11"/>
      <color indexed="8"/>
      <name val="Times New Roman"/>
      <charset val="0"/>
    </font>
    <font>
      <sz val="11"/>
      <color rgb="FF000000"/>
      <name val="宋体"/>
      <charset val="0"/>
    </font>
    <font>
      <sz val="11"/>
      <color indexed="8"/>
      <name val="宋体"/>
      <charset val="134"/>
    </font>
    <font>
      <sz val="11"/>
      <color rgb="FF000000"/>
      <name val="Times New Roman"/>
      <charset val="0"/>
    </font>
    <font>
      <b/>
      <sz val="11"/>
      <color indexed="8"/>
      <name val="宋体"/>
      <charset val="134"/>
    </font>
    <font>
      <sz val="16"/>
      <color rgb="FF000000"/>
      <name val="宋体"/>
      <charset val="0"/>
    </font>
    <font>
      <sz val="16"/>
      <color indexed="8"/>
      <name val="Times New Roman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仿宋_GB2312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</font>
    <font>
      <sz val="16"/>
      <color indexed="8"/>
      <name val="方正小标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9" fontId="0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0"/>
    <xf numFmtId="0" fontId="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34" fillId="10" borderId="16" applyNumberFormat="0" applyFont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41" fillId="14" borderId="19" applyNumberFormat="0" applyAlignment="0" applyProtection="0">
      <alignment vertical="center"/>
    </xf>
    <xf numFmtId="0" fontId="42" fillId="14" borderId="15" applyNumberFormat="0" applyAlignment="0" applyProtection="0">
      <alignment vertical="center"/>
    </xf>
    <xf numFmtId="0" fontId="43" fillId="15" borderId="20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" fillId="0" borderId="0"/>
    <xf numFmtId="0" fontId="2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" fillId="0" borderId="0"/>
  </cellStyleXfs>
  <cellXfs count="308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/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2" xfId="4" applyNumberFormat="1" applyFont="1" applyFill="1" applyBorder="1" applyAlignment="1" applyProtection="1">
      <alignment horizontal="center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4" applyNumberFormat="1" applyFont="1" applyFill="1" applyBorder="1" applyAlignment="1" applyProtection="1">
      <alignment horizontal="center" vertical="center" wrapText="1"/>
    </xf>
    <xf numFmtId="0" fontId="3" fillId="3" borderId="8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" fontId="0" fillId="2" borderId="1" xfId="0" applyNumberFormat="1" applyFont="1" applyFill="1" applyBorder="1" applyAlignment="1" applyProtection="1">
      <alignment horizontal="right" vertical="center" wrapText="1"/>
    </xf>
    <xf numFmtId="1" fontId="0" fillId="2" borderId="2" xfId="0" applyNumberFormat="1" applyFont="1" applyFill="1" applyBorder="1" applyAlignment="1" applyProtection="1">
      <alignment horizontal="right" vertical="center" wrapText="1"/>
    </xf>
    <xf numFmtId="1" fontId="0" fillId="2" borderId="6" xfId="0" applyNumberFormat="1" applyFont="1" applyFill="1" applyBorder="1" applyAlignment="1" applyProtection="1">
      <alignment horizontal="right" vertical="center" wrapText="1"/>
    </xf>
    <xf numFmtId="0" fontId="0" fillId="3" borderId="1" xfId="0" applyNumberFormat="1" applyFont="1" applyFill="1" applyBorder="1" applyAlignment="1" applyProtection="1">
      <alignment horizontal="center" vertical="center" wrapText="1"/>
    </xf>
    <xf numFmtId="0" fontId="3" fillId="3" borderId="10" xfId="0" applyNumberFormat="1" applyFont="1" applyFill="1" applyBorder="1" applyAlignment="1" applyProtection="1">
      <alignment horizontal="center" vertical="center" wrapText="1"/>
    </xf>
    <xf numFmtId="0" fontId="0" fillId="3" borderId="10" xfId="0" applyNumberFormat="1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 wrapText="1"/>
    </xf>
    <xf numFmtId="0" fontId="3" fillId="3" borderId="12" xfId="5" applyFont="1" applyFill="1" applyBorder="1" applyAlignment="1">
      <alignment horizontal="center" vertical="center" wrapText="1"/>
    </xf>
    <xf numFmtId="0" fontId="3" fillId="3" borderId="10" xfId="5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3" fontId="0" fillId="0" borderId="0" xfId="0" applyNumberFormat="1" applyFont="1" applyFill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NumberFormat="1" applyFont="1" applyFill="1" applyAlignment="1" applyProtection="1">
      <alignment horizontal="centerContinuous"/>
    </xf>
    <xf numFmtId="176" fontId="3" fillId="0" borderId="0" xfId="5" applyNumberFormat="1" applyFont="1" applyFill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0" fillId="3" borderId="2" xfId="0" applyNumberFormat="1" applyFont="1" applyFill="1" applyBorder="1" applyAlignment="1" applyProtection="1">
      <alignment horizontal="centerContinuous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Continuous"/>
    </xf>
    <xf numFmtId="0" fontId="0" fillId="3" borderId="6" xfId="0" applyNumberFormat="1" applyFont="1" applyFill="1" applyBorder="1" applyAlignment="1" applyProtection="1">
      <alignment horizontal="centerContinuous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5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2" xfId="5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0" fontId="3" fillId="0" borderId="7" xfId="0" applyNumberFormat="1" applyFont="1" applyFill="1" applyBorder="1" applyAlignment="1" applyProtection="1">
      <alignment horizontal="right" vertical="center"/>
    </xf>
    <xf numFmtId="0" fontId="3" fillId="3" borderId="5" xfId="0" applyNumberFormat="1" applyFont="1" applyFill="1" applyBorder="1" applyAlignment="1" applyProtection="1">
      <alignment horizontal="centerContinuous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/>
    <xf numFmtId="49" fontId="3" fillId="2" borderId="2" xfId="0" applyNumberFormat="1" applyFont="1" applyFill="1" applyBorder="1" applyAlignment="1" applyProtection="1"/>
    <xf numFmtId="0" fontId="3" fillId="2" borderId="0" xfId="0" applyFont="1" applyFill="1"/>
    <xf numFmtId="0" fontId="4" fillId="0" borderId="0" xfId="0" applyNumberFormat="1" applyFont="1" applyFill="1" applyAlignment="1" applyProtection="1">
      <alignment horizontal="center"/>
    </xf>
    <xf numFmtId="0" fontId="0" fillId="3" borderId="10" xfId="0" applyNumberFormat="1" applyFont="1" applyFill="1" applyBorder="1" applyAlignment="1" applyProtection="1">
      <alignment horizontal="center" vertical="center"/>
    </xf>
    <xf numFmtId="0" fontId="0" fillId="3" borderId="8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5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3" borderId="2" xfId="5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2" borderId="1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right" vertical="center"/>
    </xf>
    <xf numFmtId="178" fontId="3" fillId="0" borderId="0" xfId="5" applyNumberFormat="1" applyFont="1" applyAlignment="1">
      <alignment horizontal="center" vertical="center"/>
    </xf>
    <xf numFmtId="176" fontId="3" fillId="0" borderId="0" xfId="5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5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3" fillId="3" borderId="13" xfId="0" applyNumberFormat="1" applyFont="1" applyFill="1" applyBorder="1" applyAlignment="1" applyProtection="1">
      <alignment horizontal="center" vertical="center"/>
    </xf>
    <xf numFmtId="1" fontId="3" fillId="3" borderId="4" xfId="0" applyNumberFormat="1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0" fontId="0" fillId="2" borderId="6" xfId="0" applyNumberFormat="1" applyFont="1" applyFill="1" applyBorder="1" applyAlignment="1" applyProtection="1">
      <alignment horizontal="left" vertical="center" wrapText="1"/>
    </xf>
    <xf numFmtId="4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178" fontId="3" fillId="0" borderId="0" xfId="5" applyNumberFormat="1" applyFont="1" applyFill="1" applyAlignment="1">
      <alignment horizontal="center" vertical="center"/>
    </xf>
    <xf numFmtId="176" fontId="3" fillId="0" borderId="0" xfId="5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5" applyNumberFormat="1" applyFont="1" applyAlignment="1">
      <alignment horizontal="center" vertical="center"/>
    </xf>
    <xf numFmtId="0" fontId="5" fillId="0" borderId="0" xfId="5" applyFont="1">
      <alignment vertical="center"/>
    </xf>
    <xf numFmtId="0" fontId="0" fillId="3" borderId="2" xfId="0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/>
    </xf>
    <xf numFmtId="1" fontId="0" fillId="3" borderId="4" xfId="5" applyNumberFormat="1" applyFont="1" applyFill="1" applyBorder="1" applyAlignment="1">
      <alignment horizontal="center" vertical="center"/>
    </xf>
    <xf numFmtId="0" fontId="5" fillId="0" borderId="0" xfId="5" applyFont="1" applyFill="1">
      <alignment vertical="center"/>
    </xf>
    <xf numFmtId="0" fontId="0" fillId="0" borderId="0" xfId="5" applyFont="1">
      <alignment vertical="center"/>
    </xf>
    <xf numFmtId="0" fontId="4" fillId="0" borderId="0" xfId="0" applyNumberFormat="1" applyFont="1" applyFill="1" applyAlignment="1" applyProtection="1">
      <alignment vertical="center"/>
    </xf>
    <xf numFmtId="0" fontId="0" fillId="3" borderId="4" xfId="0" applyFill="1" applyBorder="1" applyAlignment="1">
      <alignment horizontal="center" vertical="center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5" applyFont="1" applyFill="1" applyAlignment="1">
      <alignment horizontal="center" vertical="center" wrapText="1"/>
    </xf>
    <xf numFmtId="0" fontId="5" fillId="2" borderId="0" xfId="5" applyFont="1" applyFill="1">
      <alignment vertical="center"/>
    </xf>
    <xf numFmtId="1" fontId="3" fillId="3" borderId="9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0" fillId="3" borderId="2" xfId="0" applyFill="1" applyBorder="1" applyAlignment="1">
      <alignment horizontal="centerContinuous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3" fillId="3" borderId="2" xfId="5" applyFont="1" applyFill="1" applyBorder="1" applyAlignment="1">
      <alignment horizontal="center" vertical="center" wrapText="1"/>
    </xf>
    <xf numFmtId="0" fontId="0" fillId="3" borderId="10" xfId="5" applyFont="1" applyFill="1" applyBorder="1" applyAlignment="1">
      <alignment horizontal="center" vertical="center" wrapText="1"/>
    </xf>
    <xf numFmtId="1" fontId="0" fillId="3" borderId="4" xfId="5" applyNumberFormat="1" applyFont="1" applyFill="1" applyBorder="1" applyAlignment="1">
      <alignment horizontal="center" vertical="center" wrapText="1"/>
    </xf>
    <xf numFmtId="1" fontId="0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4" fontId="0" fillId="2" borderId="11" xfId="0" applyNumberFormat="1" applyFont="1" applyFill="1" applyBorder="1" applyAlignment="1" applyProtection="1">
      <alignment horizontal="right" vertical="center" wrapText="1"/>
    </xf>
    <xf numFmtId="0" fontId="0" fillId="3" borderId="11" xfId="0" applyNumberFormat="1" applyFont="1" applyFill="1" applyBorder="1" applyAlignment="1" applyProtection="1">
      <alignment horizontal="center" vertical="center"/>
    </xf>
    <xf numFmtId="1" fontId="3" fillId="3" borderId="4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horizontal="center" vertical="center" wrapText="1"/>
    </xf>
    <xf numFmtId="0" fontId="3" fillId="3" borderId="8" xfId="5" applyFont="1" applyFill="1" applyBorder="1" applyAlignment="1">
      <alignment horizontal="center" vertical="center" wrapText="1"/>
    </xf>
    <xf numFmtId="0" fontId="3" fillId="3" borderId="10" xfId="5" applyNumberFormat="1" applyFont="1" applyFill="1" applyBorder="1" applyAlignment="1" applyProtection="1">
      <alignment horizontal="center" vertical="center" wrapText="1"/>
    </xf>
    <xf numFmtId="1" fontId="0" fillId="3" borderId="9" xfId="5" applyNumberFormat="1" applyFont="1" applyFill="1" applyBorder="1" applyAlignment="1">
      <alignment horizontal="center" vertical="center" wrapText="1"/>
    </xf>
    <xf numFmtId="0" fontId="3" fillId="0" borderId="0" xfId="5" applyFont="1" applyFill="1" applyAlignment="1">
      <alignment horizontal="center" vertical="center"/>
    </xf>
    <xf numFmtId="49" fontId="3" fillId="3" borderId="5" xfId="0" applyNumberFormat="1" applyFont="1" applyFill="1" applyBorder="1" applyAlignment="1" applyProtection="1">
      <alignment horizontal="center" vertical="center" wrapText="1"/>
    </xf>
    <xf numFmtId="49" fontId="3" fillId="3" borderId="13" xfId="0" applyNumberFormat="1" applyFont="1" applyFill="1" applyBorder="1" applyAlignment="1" applyProtection="1">
      <alignment horizontal="center" vertical="center" wrapText="1"/>
    </xf>
    <xf numFmtId="1" fontId="3" fillId="3" borderId="9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179" fontId="0" fillId="2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3" borderId="6" xfId="0" applyNumberFormat="1" applyFont="1" applyFill="1" applyBorder="1" applyAlignment="1" applyProtection="1">
      <alignment horizontal="center" vertical="center" wrapText="1"/>
    </xf>
    <xf numFmtId="0" fontId="0" fillId="3" borderId="8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0" fontId="0" fillId="2" borderId="8" xfId="0" applyNumberFormat="1" applyFont="1" applyFill="1" applyBorder="1" applyAlignment="1" applyProtection="1">
      <alignment horizontal="center" vertical="center" wrapText="1"/>
    </xf>
    <xf numFmtId="49" fontId="3" fillId="3" borderId="4" xfId="0" applyNumberFormat="1" applyFont="1" applyFill="1" applyBorder="1" applyAlignment="1" applyProtection="1">
      <alignment horizontal="center" vertical="center" wrapText="1"/>
    </xf>
    <xf numFmtId="49" fontId="3" fillId="3" borderId="9" xfId="0" applyNumberFormat="1" applyFont="1" applyFill="1" applyBorder="1" applyAlignment="1" applyProtection="1">
      <alignment horizontal="center" vertical="center" wrapText="1"/>
    </xf>
    <xf numFmtId="0" fontId="3" fillId="2" borderId="1" xfId="5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4" fontId="0" fillId="2" borderId="0" xfId="0" applyNumberFormat="1" applyFont="1" applyFill="1" applyAlignment="1" applyProtection="1"/>
    <xf numFmtId="4" fontId="0" fillId="0" borderId="0" xfId="0" applyNumberFormat="1" applyFont="1" applyFill="1" applyAlignment="1" applyProtection="1"/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6" xfId="5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/>
    </xf>
    <xf numFmtId="177" fontId="3" fillId="0" borderId="0" xfId="5" applyNumberFormat="1" applyFont="1" applyFill="1" applyAlignment="1">
      <alignment horizontal="center" vertical="center"/>
    </xf>
    <xf numFmtId="0" fontId="3" fillId="0" borderId="0" xfId="5" applyFont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center"/>
    </xf>
    <xf numFmtId="0" fontId="5" fillId="0" borderId="0" xfId="5" applyNumberFormat="1" applyFont="1" applyFill="1" applyAlignment="1" applyProtection="1">
      <alignment horizontal="center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0" fontId="3" fillId="3" borderId="10" xfId="5" applyFont="1" applyFill="1" applyBorder="1" applyAlignment="1">
      <alignment horizontal="center" vertical="center"/>
    </xf>
    <xf numFmtId="0" fontId="3" fillId="3" borderId="1" xfId="5" applyNumberFormat="1" applyFont="1" applyFill="1" applyBorder="1" applyAlignment="1" applyProtection="1">
      <alignment horizontal="center" vertical="center" wrapText="1"/>
    </xf>
    <xf numFmtId="1" fontId="0" fillId="3" borderId="9" xfId="5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Alignment="1" applyProtection="1">
      <alignment horizontal="center" vertical="center"/>
    </xf>
    <xf numFmtId="0" fontId="3" fillId="0" borderId="0" xfId="5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3" borderId="2" xfId="5" applyNumberFormat="1" applyFont="1" applyFill="1" applyBorder="1" applyAlignment="1">
      <alignment horizontal="center" vertical="center"/>
    </xf>
    <xf numFmtId="0" fontId="3" fillId="3" borderId="1" xfId="5" applyNumberFormat="1" applyFont="1" applyFill="1" applyBorder="1" applyAlignment="1">
      <alignment horizontal="center" vertical="center"/>
    </xf>
    <xf numFmtId="0" fontId="3" fillId="3" borderId="10" xfId="5" applyNumberFormat="1" applyFont="1" applyFill="1" applyBorder="1" applyAlignment="1" applyProtection="1">
      <alignment vertical="center" wrapText="1"/>
    </xf>
    <xf numFmtId="0" fontId="0" fillId="3" borderId="10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left" vertical="center" wrapText="1"/>
    </xf>
    <xf numFmtId="177" fontId="3" fillId="0" borderId="0" xfId="0" applyNumberFormat="1" applyFont="1" applyFill="1" applyAlignment="1" applyProtection="1">
      <alignment horizontal="right" vertical="center"/>
    </xf>
    <xf numFmtId="0" fontId="3" fillId="3" borderId="10" xfId="0" applyNumberFormat="1" applyFont="1" applyFill="1" applyBorder="1" applyAlignment="1">
      <alignment horizontal="center" vertical="center" wrapText="1"/>
    </xf>
    <xf numFmtId="49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0" borderId="0" xfId="5" applyFont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180" fontId="3" fillId="4" borderId="2" xfId="0" applyNumberFormat="1" applyFont="1" applyFill="1" applyBorder="1" applyAlignment="1">
      <alignment horizontal="left" vertical="center"/>
    </xf>
    <xf numFmtId="180" fontId="3" fillId="4" borderId="4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177" fontId="3" fillId="0" borderId="7" xfId="0" applyNumberFormat="1" applyFont="1" applyFill="1" applyBorder="1" applyAlignment="1" applyProtection="1">
      <alignment horizontal="right" vertical="center"/>
    </xf>
    <xf numFmtId="0" fontId="0" fillId="3" borderId="12" xfId="0" applyNumberFormat="1" applyFont="1" applyFill="1" applyBorder="1" applyAlignment="1" applyProtection="1">
      <alignment horizontal="center" vertical="center" wrapText="1"/>
    </xf>
    <xf numFmtId="179" fontId="0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3" borderId="4" xfId="0" applyNumberFormat="1" applyFont="1" applyFill="1" applyBorder="1" applyAlignment="1" applyProtection="1">
      <alignment horizontal="center" vertical="center" wrapText="1"/>
    </xf>
    <xf numFmtId="0" fontId="0" fillId="3" borderId="5" xfId="0" applyNumberFormat="1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right" vertical="center" wrapText="1"/>
    </xf>
    <xf numFmtId="0" fontId="10" fillId="0" borderId="0" xfId="50" applyFont="1" applyAlignment="1">
      <alignment vertical="center"/>
    </xf>
    <xf numFmtId="0" fontId="11" fillId="0" borderId="0" xfId="50" applyFont="1" applyAlignment="1">
      <alignment vertical="center"/>
    </xf>
    <xf numFmtId="0" fontId="12" fillId="0" borderId="0" xfId="50" applyFont="1" applyAlignment="1">
      <alignment vertical="center"/>
    </xf>
    <xf numFmtId="0" fontId="13" fillId="0" borderId="0" xfId="50" applyFont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50" applyFont="1" applyAlignment="1">
      <alignment horizontal="center" vertical="center"/>
    </xf>
    <xf numFmtId="0" fontId="12" fillId="0" borderId="7" xfId="50" applyFont="1" applyBorder="1" applyAlignment="1">
      <alignment vertical="center"/>
    </xf>
    <xf numFmtId="0" fontId="12" fillId="0" borderId="0" xfId="50" applyFont="1" applyAlignment="1">
      <alignment horizontal="center" vertical="center"/>
    </xf>
    <xf numFmtId="0" fontId="13" fillId="0" borderId="2" xfId="50" applyFont="1" applyFill="1" applyBorder="1" applyAlignment="1">
      <alignment horizontal="center" vertical="center"/>
    </xf>
    <xf numFmtId="0" fontId="13" fillId="0" borderId="2" xfId="5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/>
    </xf>
    <xf numFmtId="40" fontId="3" fillId="2" borderId="4" xfId="0" applyNumberFormat="1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horizontal="left" vertical="center"/>
    </xf>
    <xf numFmtId="40" fontId="3" fillId="2" borderId="2" xfId="5" applyNumberFormat="1" applyFont="1" applyFill="1" applyBorder="1" applyAlignment="1" applyProtection="1">
      <alignment horizontal="center" vertical="center" wrapText="1"/>
    </xf>
    <xf numFmtId="0" fontId="12" fillId="0" borderId="2" xfId="42" applyFont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>
      <alignment horizontal="center" vertical="center"/>
    </xf>
    <xf numFmtId="4" fontId="3" fillId="2" borderId="2" xfId="5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9" fontId="12" fillId="0" borderId="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180" fontId="19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left" vertical="center"/>
    </xf>
    <xf numFmtId="49" fontId="21" fillId="0" borderId="2" xfId="0" applyNumberFormat="1" applyFont="1" applyFill="1" applyBorder="1" applyAlignment="1">
      <alignment horizontal="left" vertical="center"/>
    </xf>
    <xf numFmtId="180" fontId="21" fillId="0" borderId="2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180" fontId="14" fillId="0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3" fillId="2" borderId="10" xfId="0" applyNumberFormat="1" applyFont="1" applyFill="1" applyBorder="1" applyAlignment="1" applyProtection="1">
      <alignment horizontal="right" vertical="center" wrapText="1"/>
    </xf>
    <xf numFmtId="49" fontId="24" fillId="0" borderId="2" xfId="0" applyNumberFormat="1" applyFont="1" applyFill="1" applyBorder="1" applyAlignment="1">
      <alignment horizontal="left" vertical="center"/>
    </xf>
    <xf numFmtId="40" fontId="3" fillId="2" borderId="4" xfId="0" applyNumberFormat="1" applyFont="1" applyFill="1" applyBorder="1" applyAlignment="1" applyProtection="1">
      <alignment horizontal="right" vertical="center" wrapText="1"/>
    </xf>
    <xf numFmtId="40" fontId="3" fillId="2" borderId="2" xfId="5" applyNumberFormat="1" applyFont="1" applyFill="1" applyBorder="1" applyAlignment="1" applyProtection="1">
      <alignment horizontal="right" vertical="center" wrapText="1"/>
    </xf>
    <xf numFmtId="40" fontId="3" fillId="2" borderId="9" xfId="0" applyNumberFormat="1" applyFont="1" applyFill="1" applyBorder="1" applyAlignment="1" applyProtection="1">
      <alignment horizontal="right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180" fontId="17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3" fillId="3" borderId="12" xfId="4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right" vertical="center" wrapText="1"/>
    </xf>
    <xf numFmtId="0" fontId="3" fillId="0" borderId="7" xfId="0" applyNumberFormat="1" applyFont="1" applyFill="1" applyBorder="1" applyAlignment="1" applyProtection="1">
      <alignment horizontal="right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25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Alignment="1" applyProtection="1">
      <alignment vertical="center" wrapText="1"/>
    </xf>
    <xf numFmtId="181" fontId="25" fillId="0" borderId="0" xfId="0" applyNumberFormat="1" applyFont="1" applyFill="1" applyAlignment="1" applyProtection="1">
      <alignment horizontal="right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7" xfId="0" applyNumberFormat="1" applyFont="1" applyFill="1" applyBorder="1" applyAlignment="1" applyProtection="1">
      <alignment horizontal="center" vertical="center"/>
    </xf>
    <xf numFmtId="177" fontId="3" fillId="3" borderId="12" xfId="0" applyNumberFormat="1" applyFont="1" applyFill="1" applyBorder="1" applyAlignment="1">
      <alignment horizontal="center" vertical="center" wrapText="1"/>
    </xf>
    <xf numFmtId="177" fontId="3" fillId="3" borderId="10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 applyProtection="1">
      <alignment horizontal="center" vertical="center" wrapText="1"/>
    </xf>
    <xf numFmtId="1" fontId="3" fillId="3" borderId="13" xfId="0" applyNumberFormat="1" applyFont="1" applyFill="1" applyBorder="1" applyAlignment="1" applyProtection="1">
      <alignment horizontal="center" vertical="center" wrapText="1"/>
    </xf>
    <xf numFmtId="1" fontId="3" fillId="3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3" fillId="3" borderId="4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1" fontId="0" fillId="3" borderId="4" xfId="0" applyNumberFormat="1" applyFill="1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1" fontId="3" fillId="0" borderId="7" xfId="0" applyNumberFormat="1" applyFont="1" applyFill="1" applyBorder="1" applyAlignment="1" applyProtection="1">
      <alignment horizontal="right" vertical="center"/>
    </xf>
    <xf numFmtId="2" fontId="0" fillId="2" borderId="0" xfId="0" applyNumberFormat="1" applyFill="1"/>
    <xf numFmtId="2" fontId="0" fillId="0" borderId="0" xfId="0" applyNumberForma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" fontId="3" fillId="2" borderId="6" xfId="0" applyNumberFormat="1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40" fontId="3" fillId="2" borderId="10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4" fontId="0" fillId="2" borderId="2" xfId="0" applyNumberFormat="1" applyFill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0" fontId="0" fillId="2" borderId="9" xfId="0" applyNumberForma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right" vertical="center" wrapText="1"/>
    </xf>
    <xf numFmtId="0" fontId="0" fillId="2" borderId="6" xfId="0" applyFill="1" applyBorder="1" applyAlignment="1">
      <alignment horizontal="center" vertical="center" wrapText="1"/>
    </xf>
    <xf numFmtId="40" fontId="0" fillId="2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5年蓝本格式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04-分类改革-预算表" xfId="50"/>
  </cellStyles>
  <tableStyles count="0" defaultTableStyle="TableStyleMedium2" defaultPivotStyle="PivotStyleLight16"/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showZeros="0" zoomScaleSheetLayoutView="60" workbookViewId="0">
      <selection activeCell="D26" sqref="D26"/>
    </sheetView>
  </sheetViews>
  <sheetFormatPr defaultColWidth="9" defaultRowHeight="11.25"/>
  <cols>
    <col min="1" max="1" width="41" customWidth="1"/>
    <col min="2" max="4" width="26.1666666666667" customWidth="1"/>
    <col min="5" max="5" width="31.1666666666667" customWidth="1"/>
    <col min="6" max="6" width="26.1666666666667" customWidth="1"/>
    <col min="7" max="7" width="32.1666666666667" customWidth="1"/>
    <col min="8" max="8" width="26.1666666666667" customWidth="1"/>
    <col min="9" max="13" width="9" customWidth="1"/>
    <col min="14" max="22" width="9.14444444444444" customWidth="1"/>
    <col min="23" max="16384" width="9" customWidth="1"/>
  </cols>
  <sheetData>
    <row r="1" ht="10.5" customHeight="1" spans="1:13">
      <c r="A1" s="282"/>
      <c r="B1" s="244"/>
      <c r="C1" s="244"/>
      <c r="D1" s="244"/>
      <c r="E1" s="283"/>
      <c r="G1" s="244"/>
      <c r="H1" s="244" t="s">
        <v>0</v>
      </c>
      <c r="I1" s="244"/>
      <c r="J1" s="244"/>
      <c r="K1" s="244"/>
      <c r="L1" s="244"/>
      <c r="M1" s="244"/>
    </row>
    <row r="2" ht="32.25" customHeight="1" spans="1:13">
      <c r="A2" s="284" t="s">
        <v>1</v>
      </c>
      <c r="B2" s="284"/>
      <c r="C2" s="284"/>
      <c r="D2" s="284"/>
      <c r="E2" s="284"/>
      <c r="F2" s="284"/>
      <c r="G2" s="284"/>
      <c r="H2" s="284"/>
      <c r="I2" s="244"/>
      <c r="J2" s="244"/>
      <c r="K2" s="244"/>
      <c r="L2" s="244"/>
      <c r="M2" s="244"/>
    </row>
    <row r="3" ht="10.5" customHeight="1" spans="1:13">
      <c r="A3" s="283" t="s">
        <v>2</v>
      </c>
      <c r="B3" s="244"/>
      <c r="C3" s="244"/>
      <c r="D3" s="244"/>
      <c r="E3" s="283"/>
      <c r="G3" s="244"/>
      <c r="H3" s="244" t="s">
        <v>3</v>
      </c>
      <c r="I3" s="244"/>
      <c r="J3" s="244"/>
      <c r="K3" s="244"/>
      <c r="L3" s="244"/>
      <c r="M3" s="244"/>
    </row>
    <row r="4" ht="23.1" customHeight="1" spans="1:13">
      <c r="A4" s="6" t="s">
        <v>4</v>
      </c>
      <c r="B4" s="6"/>
      <c r="C4" s="22" t="s">
        <v>5</v>
      </c>
      <c r="D4" s="6"/>
      <c r="E4" s="6"/>
      <c r="F4" s="6"/>
      <c r="G4" s="6"/>
      <c r="H4" s="6"/>
      <c r="I4" s="244"/>
      <c r="J4" s="244"/>
      <c r="K4" s="244"/>
      <c r="L4" s="244"/>
      <c r="M4" s="244"/>
    </row>
    <row r="5" ht="23.1" customHeight="1" spans="1:13">
      <c r="A5" s="119" t="s">
        <v>6</v>
      </c>
      <c r="B5" s="42" t="s">
        <v>7</v>
      </c>
      <c r="C5" s="285" t="s">
        <v>8</v>
      </c>
      <c r="D5" s="285" t="s">
        <v>7</v>
      </c>
      <c r="E5" s="23" t="s">
        <v>9</v>
      </c>
      <c r="F5" s="42" t="s">
        <v>7</v>
      </c>
      <c r="G5" s="24" t="s">
        <v>10</v>
      </c>
      <c r="H5" s="42" t="s">
        <v>7</v>
      </c>
      <c r="I5" s="4"/>
      <c r="J5" s="244"/>
      <c r="K5" s="244"/>
      <c r="L5" s="244"/>
      <c r="M5" s="244"/>
    </row>
    <row r="6" s="1" customFormat="1" ht="23.1" customHeight="1" spans="1:13">
      <c r="A6" s="234" t="s">
        <v>11</v>
      </c>
      <c r="B6" s="46">
        <v>858.9</v>
      </c>
      <c r="C6" s="286" t="s">
        <v>12</v>
      </c>
      <c r="D6" s="236">
        <v>0</v>
      </c>
      <c r="E6" s="210" t="s">
        <v>13</v>
      </c>
      <c r="F6" s="236">
        <v>874.91</v>
      </c>
      <c r="G6" s="287" t="s">
        <v>14</v>
      </c>
      <c r="H6" s="46">
        <v>736.79</v>
      </c>
      <c r="I6" s="307"/>
      <c r="J6" s="307"/>
      <c r="K6" s="307"/>
      <c r="L6" s="307"/>
      <c r="M6" s="307"/>
    </row>
    <row r="7" s="1" customFormat="1" ht="23.1" customHeight="1" spans="1:13">
      <c r="A7" s="234" t="s">
        <v>15</v>
      </c>
      <c r="B7" s="235">
        <v>855</v>
      </c>
      <c r="C7" s="286" t="s">
        <v>16</v>
      </c>
      <c r="D7" s="239">
        <v>0</v>
      </c>
      <c r="E7" s="210" t="s">
        <v>17</v>
      </c>
      <c r="F7" s="236">
        <v>736.79</v>
      </c>
      <c r="G7" s="287" t="s">
        <v>18</v>
      </c>
      <c r="H7" s="237">
        <v>264.12</v>
      </c>
      <c r="I7" s="307"/>
      <c r="J7" s="307"/>
      <c r="K7" s="307"/>
      <c r="L7" s="307"/>
      <c r="M7" s="307"/>
    </row>
    <row r="8" s="1" customFormat="1" ht="23.1" customHeight="1" spans="1:13">
      <c r="A8" s="234" t="s">
        <v>19</v>
      </c>
      <c r="B8" s="236">
        <v>3.9</v>
      </c>
      <c r="C8" s="286" t="s">
        <v>20</v>
      </c>
      <c r="D8" s="239">
        <v>0</v>
      </c>
      <c r="E8" s="210" t="s">
        <v>21</v>
      </c>
      <c r="F8" s="46">
        <v>119.37</v>
      </c>
      <c r="G8" s="288" t="s">
        <v>22</v>
      </c>
      <c r="H8" s="237">
        <v>0</v>
      </c>
      <c r="J8" s="307"/>
      <c r="K8" s="307"/>
      <c r="L8" s="307"/>
      <c r="M8" s="307"/>
    </row>
    <row r="9" s="1" customFormat="1" ht="23.1" customHeight="1" spans="1:13">
      <c r="A9" s="234" t="s">
        <v>23</v>
      </c>
      <c r="B9" s="46">
        <v>0</v>
      </c>
      <c r="C9" s="286" t="s">
        <v>24</v>
      </c>
      <c r="D9" s="239">
        <v>0</v>
      </c>
      <c r="E9" s="210" t="s">
        <v>25</v>
      </c>
      <c r="F9" s="235">
        <v>18.75</v>
      </c>
      <c r="G9" s="287" t="s">
        <v>26</v>
      </c>
      <c r="H9" s="237">
        <v>0</v>
      </c>
      <c r="J9" s="307"/>
      <c r="K9" s="307"/>
      <c r="L9" s="307"/>
      <c r="M9" s="307"/>
    </row>
    <row r="10" s="1" customFormat="1" ht="23.1" customHeight="1" spans="1:13">
      <c r="A10" s="234" t="s">
        <v>27</v>
      </c>
      <c r="B10" s="237">
        <v>0</v>
      </c>
      <c r="C10" s="286" t="s">
        <v>28</v>
      </c>
      <c r="D10" s="239">
        <v>0</v>
      </c>
      <c r="E10" s="210" t="s">
        <v>29</v>
      </c>
      <c r="F10" s="236">
        <v>2246</v>
      </c>
      <c r="G10" s="287" t="s">
        <v>30</v>
      </c>
      <c r="H10" s="237">
        <v>0</v>
      </c>
      <c r="I10" s="307"/>
      <c r="J10" s="307"/>
      <c r="K10" s="307"/>
      <c r="L10" s="307"/>
      <c r="M10" s="307"/>
    </row>
    <row r="11" s="1" customFormat="1" ht="23.1" customHeight="1" spans="1:13">
      <c r="A11" s="234" t="s">
        <v>31</v>
      </c>
      <c r="B11" s="237">
        <v>0</v>
      </c>
      <c r="C11" s="286" t="s">
        <v>32</v>
      </c>
      <c r="D11" s="239">
        <v>0</v>
      </c>
      <c r="E11" s="210" t="s">
        <v>33</v>
      </c>
      <c r="F11" s="236">
        <v>126</v>
      </c>
      <c r="G11" s="287" t="s">
        <v>34</v>
      </c>
      <c r="H11" s="237">
        <v>0</v>
      </c>
      <c r="I11" s="307"/>
      <c r="J11" s="307"/>
      <c r="K11" s="307"/>
      <c r="L11" s="307"/>
      <c r="M11" s="307"/>
    </row>
    <row r="12" s="1" customFormat="1" ht="23.1" customHeight="1" spans="1:13">
      <c r="A12" s="234" t="s">
        <v>35</v>
      </c>
      <c r="B12" s="237">
        <v>0</v>
      </c>
      <c r="C12" s="286" t="s">
        <v>36</v>
      </c>
      <c r="D12" s="239">
        <v>60.93</v>
      </c>
      <c r="E12" s="210" t="s">
        <v>25</v>
      </c>
      <c r="F12" s="236">
        <v>2000</v>
      </c>
      <c r="G12" s="287" t="s">
        <v>37</v>
      </c>
      <c r="H12" s="237">
        <v>120</v>
      </c>
      <c r="I12" s="307"/>
      <c r="J12" s="307"/>
      <c r="K12" s="307"/>
      <c r="L12" s="307"/>
      <c r="M12" s="307"/>
    </row>
    <row r="13" s="1" customFormat="1" ht="23.1" customHeight="1" spans="1:13">
      <c r="A13" s="234" t="s">
        <v>38</v>
      </c>
      <c r="B13" s="237">
        <v>3.9</v>
      </c>
      <c r="C13" s="286" t="s">
        <v>39</v>
      </c>
      <c r="D13" s="239">
        <v>12.17</v>
      </c>
      <c r="E13" s="210" t="s">
        <v>40</v>
      </c>
      <c r="F13" s="236">
        <v>0</v>
      </c>
      <c r="G13" s="287" t="s">
        <v>41</v>
      </c>
      <c r="H13" s="237">
        <v>0</v>
      </c>
      <c r="I13" s="307"/>
      <c r="J13" s="307"/>
      <c r="K13" s="307"/>
      <c r="L13" s="307"/>
      <c r="M13" s="307"/>
    </row>
    <row r="14" s="1" customFormat="1" ht="23.1" customHeight="1" spans="1:13">
      <c r="A14" s="234" t="s">
        <v>42</v>
      </c>
      <c r="B14" s="237">
        <v>0</v>
      </c>
      <c r="C14" s="286" t="s">
        <v>43</v>
      </c>
      <c r="D14" s="239">
        <v>0</v>
      </c>
      <c r="E14" s="210" t="s">
        <v>44</v>
      </c>
      <c r="F14" s="236">
        <v>0</v>
      </c>
      <c r="G14" s="287" t="s">
        <v>45</v>
      </c>
      <c r="H14" s="237">
        <v>2000</v>
      </c>
      <c r="I14" s="307"/>
      <c r="J14" s="307"/>
      <c r="K14" s="307"/>
      <c r="L14" s="307"/>
      <c r="M14" s="307"/>
    </row>
    <row r="15" s="1" customFormat="1" ht="23.1" customHeight="1" spans="1:13">
      <c r="A15" s="234" t="s">
        <v>46</v>
      </c>
      <c r="B15" s="235">
        <v>0</v>
      </c>
      <c r="C15" s="286" t="s">
        <v>47</v>
      </c>
      <c r="D15" s="239">
        <v>0</v>
      </c>
      <c r="E15" s="210" t="s">
        <v>48</v>
      </c>
      <c r="F15" s="236">
        <v>0</v>
      </c>
      <c r="G15" s="287" t="s">
        <v>49</v>
      </c>
      <c r="H15" s="237">
        <v>0</v>
      </c>
      <c r="I15" s="307"/>
      <c r="J15" s="307"/>
      <c r="K15" s="307"/>
      <c r="L15" s="307"/>
      <c r="M15" s="307"/>
    </row>
    <row r="16" s="1" customFormat="1" ht="23.1" customHeight="1" spans="1:13">
      <c r="A16" s="234" t="s">
        <v>50</v>
      </c>
      <c r="B16" s="46">
        <v>0</v>
      </c>
      <c r="C16" s="286" t="s">
        <v>51</v>
      </c>
      <c r="D16" s="239">
        <v>2986.44</v>
      </c>
      <c r="E16" s="210" t="s">
        <v>52</v>
      </c>
      <c r="F16" s="236">
        <v>0</v>
      </c>
      <c r="G16" s="289" t="s">
        <v>53</v>
      </c>
      <c r="H16" s="237">
        <v>0</v>
      </c>
      <c r="I16" s="307"/>
      <c r="J16" s="307"/>
      <c r="K16" s="307"/>
      <c r="L16" s="307"/>
      <c r="M16" s="307"/>
    </row>
    <row r="17" s="1" customFormat="1" ht="23.1" customHeight="1" spans="1:13">
      <c r="A17" s="234" t="s">
        <v>54</v>
      </c>
      <c r="B17" s="237">
        <v>0</v>
      </c>
      <c r="C17" s="286" t="s">
        <v>55</v>
      </c>
      <c r="D17" s="239">
        <v>0</v>
      </c>
      <c r="E17" s="210" t="s">
        <v>56</v>
      </c>
      <c r="F17" s="236">
        <v>120</v>
      </c>
      <c r="G17" s="287" t="s">
        <v>57</v>
      </c>
      <c r="H17" s="237">
        <v>0</v>
      </c>
      <c r="I17" s="307"/>
      <c r="J17" s="307"/>
      <c r="K17" s="307"/>
      <c r="L17" s="307"/>
      <c r="M17" s="307"/>
    </row>
    <row r="18" s="1" customFormat="1" ht="23.1" customHeight="1" spans="1:13">
      <c r="A18" s="234" t="s">
        <v>58</v>
      </c>
      <c r="B18" s="235">
        <v>0</v>
      </c>
      <c r="C18" s="286" t="s">
        <v>59</v>
      </c>
      <c r="D18" s="239">
        <v>0</v>
      </c>
      <c r="E18" s="210" t="s">
        <v>60</v>
      </c>
      <c r="F18" s="236">
        <v>0</v>
      </c>
      <c r="G18" s="290"/>
      <c r="H18" s="291"/>
      <c r="I18" s="307"/>
      <c r="J18" s="307"/>
      <c r="K18" s="307"/>
      <c r="L18" s="307"/>
      <c r="M18" s="307"/>
    </row>
    <row r="19" s="1" customFormat="1" ht="23.1" customHeight="1" spans="1:13">
      <c r="A19" s="234" t="s">
        <v>61</v>
      </c>
      <c r="B19" s="236">
        <v>142.01</v>
      </c>
      <c r="C19" s="286" t="s">
        <v>62</v>
      </c>
      <c r="D19" s="240">
        <v>0</v>
      </c>
      <c r="E19" s="210" t="s">
        <v>63</v>
      </c>
      <c r="F19" s="46">
        <v>0</v>
      </c>
      <c r="G19" s="290"/>
      <c r="H19" s="292"/>
      <c r="I19" s="307"/>
      <c r="J19" s="307"/>
      <c r="K19" s="307"/>
      <c r="L19" s="307"/>
      <c r="M19" s="307"/>
    </row>
    <row r="20" s="1" customFormat="1" ht="23.1" customHeight="1" spans="1:13">
      <c r="A20" s="234" t="s">
        <v>64</v>
      </c>
      <c r="B20" s="236">
        <v>2120</v>
      </c>
      <c r="C20" s="289" t="s">
        <v>65</v>
      </c>
      <c r="D20" s="241">
        <v>0</v>
      </c>
      <c r="E20" s="210" t="s">
        <v>66</v>
      </c>
      <c r="F20" s="235">
        <v>0</v>
      </c>
      <c r="G20" s="290"/>
      <c r="H20" s="292"/>
      <c r="I20" s="307"/>
      <c r="J20" s="307"/>
      <c r="K20" s="307"/>
      <c r="L20" s="307"/>
      <c r="M20" s="307"/>
    </row>
    <row r="21" s="1" customFormat="1" ht="23.1" customHeight="1" spans="1:13">
      <c r="A21" s="234" t="s">
        <v>67</v>
      </c>
      <c r="B21" s="46">
        <v>0</v>
      </c>
      <c r="C21" s="289" t="s">
        <v>68</v>
      </c>
      <c r="D21" s="239">
        <v>0</v>
      </c>
      <c r="E21" s="210" t="s">
        <v>69</v>
      </c>
      <c r="F21" s="236">
        <v>0</v>
      </c>
      <c r="G21" s="290"/>
      <c r="H21" s="292"/>
      <c r="I21" s="307"/>
      <c r="J21" s="307"/>
      <c r="K21" s="307"/>
      <c r="L21" s="307"/>
      <c r="M21" s="307"/>
    </row>
    <row r="22" s="1" customFormat="1" ht="23.25" customHeight="1" spans="1:13">
      <c r="A22" s="234"/>
      <c r="B22" s="237"/>
      <c r="C22" s="289" t="s">
        <v>70</v>
      </c>
      <c r="D22" s="240">
        <v>61.37</v>
      </c>
      <c r="E22" s="210" t="s">
        <v>71</v>
      </c>
      <c r="F22" s="46">
        <v>0</v>
      </c>
      <c r="G22" s="290"/>
      <c r="H22" s="292"/>
      <c r="I22" s="307"/>
      <c r="J22" s="307"/>
      <c r="K22" s="307"/>
      <c r="L22" s="307"/>
      <c r="M22" s="307"/>
    </row>
    <row r="23" s="1" customFormat="1" ht="26.25" customHeight="1" spans="1:13">
      <c r="A23" s="234"/>
      <c r="B23" s="237"/>
      <c r="C23" s="286" t="s">
        <v>72</v>
      </c>
      <c r="D23" s="293">
        <v>0</v>
      </c>
      <c r="E23" s="288"/>
      <c r="F23" s="237"/>
      <c r="G23" s="294"/>
      <c r="H23" s="292"/>
      <c r="I23" s="307"/>
      <c r="J23" s="307"/>
      <c r="K23" s="307"/>
      <c r="L23" s="307"/>
      <c r="M23" s="307"/>
    </row>
    <row r="24" s="1" customFormat="1" ht="23.1" customHeight="1" spans="1:13">
      <c r="A24" s="295"/>
      <c r="B24" s="296"/>
      <c r="C24" s="286" t="s">
        <v>73</v>
      </c>
      <c r="D24" s="293">
        <v>0</v>
      </c>
      <c r="E24" s="297"/>
      <c r="F24" s="296"/>
      <c r="G24" s="294"/>
      <c r="H24" s="292"/>
      <c r="I24" s="307"/>
      <c r="J24" s="307"/>
      <c r="K24" s="307"/>
      <c r="L24" s="307"/>
      <c r="M24" s="307"/>
    </row>
    <row r="25" s="1" customFormat="1" ht="22.5" customHeight="1" spans="1:13">
      <c r="A25" s="295"/>
      <c r="B25" s="296"/>
      <c r="C25" s="286" t="s">
        <v>74</v>
      </c>
      <c r="D25" s="241">
        <v>0</v>
      </c>
      <c r="E25" s="297"/>
      <c r="F25" s="296"/>
      <c r="G25" s="294"/>
      <c r="H25" s="292"/>
      <c r="I25" s="307"/>
      <c r="J25" s="307"/>
      <c r="K25" s="307"/>
      <c r="L25" s="307"/>
      <c r="M25" s="307"/>
    </row>
    <row r="26" s="1" customFormat="1" ht="23.1" customHeight="1" spans="1:13">
      <c r="A26" s="295"/>
      <c r="B26" s="296"/>
      <c r="C26" s="286" t="s">
        <v>75</v>
      </c>
      <c r="D26" s="239">
        <v>0</v>
      </c>
      <c r="E26" s="297"/>
      <c r="F26" s="296"/>
      <c r="G26" s="294"/>
      <c r="H26" s="292"/>
      <c r="I26" s="307"/>
      <c r="J26" s="307"/>
      <c r="K26" s="307"/>
      <c r="L26" s="307"/>
      <c r="M26" s="307"/>
    </row>
    <row r="27" s="1" customFormat="1" ht="23.25" customHeight="1" spans="1:13">
      <c r="A27" s="295"/>
      <c r="B27" s="296"/>
      <c r="C27" s="286" t="s">
        <v>76</v>
      </c>
      <c r="D27" s="239">
        <v>0</v>
      </c>
      <c r="E27" s="297"/>
      <c r="F27" s="296"/>
      <c r="G27" s="294"/>
      <c r="H27" s="292"/>
      <c r="I27" s="307"/>
      <c r="J27" s="307"/>
      <c r="K27" s="307"/>
      <c r="L27" s="307"/>
      <c r="M27" s="307"/>
    </row>
    <row r="28" s="1" customFormat="1" ht="19.5" customHeight="1" spans="1:13">
      <c r="A28" s="294"/>
      <c r="B28" s="298"/>
      <c r="C28" s="286" t="s">
        <v>77</v>
      </c>
      <c r="D28" s="240">
        <v>0</v>
      </c>
      <c r="E28" s="290"/>
      <c r="F28" s="298"/>
      <c r="G28" s="294"/>
      <c r="H28" s="298"/>
      <c r="I28" s="307"/>
      <c r="J28" s="307"/>
      <c r="K28" s="307"/>
      <c r="L28" s="307"/>
      <c r="M28" s="307"/>
    </row>
    <row r="29" s="1" customFormat="1" ht="21" customHeight="1" spans="1:13">
      <c r="A29" s="234"/>
      <c r="B29" s="298"/>
      <c r="C29" s="234" t="s">
        <v>78</v>
      </c>
      <c r="D29" s="293">
        <v>0</v>
      </c>
      <c r="E29" s="287"/>
      <c r="F29" s="298"/>
      <c r="G29" s="287"/>
      <c r="H29" s="298"/>
      <c r="I29" s="307"/>
      <c r="J29" s="307"/>
      <c r="K29" s="307"/>
      <c r="L29" s="307"/>
      <c r="M29" s="307"/>
    </row>
    <row r="30" s="1" customFormat="1" ht="26.25" customHeight="1" spans="1:13">
      <c r="A30" s="234"/>
      <c r="B30" s="298"/>
      <c r="C30" s="287" t="s">
        <v>79</v>
      </c>
      <c r="D30" s="241">
        <v>0</v>
      </c>
      <c r="E30" s="287"/>
      <c r="F30" s="298"/>
      <c r="G30" s="287"/>
      <c r="H30" s="298"/>
      <c r="I30" s="307"/>
      <c r="J30" s="307"/>
      <c r="K30" s="307"/>
      <c r="L30" s="307"/>
      <c r="M30" s="307"/>
    </row>
    <row r="31" s="1" customFormat="1" ht="19.5" customHeight="1" spans="1:13">
      <c r="A31" s="299" t="s">
        <v>80</v>
      </c>
      <c r="B31" s="236">
        <v>3120.91</v>
      </c>
      <c r="C31" s="300" t="s">
        <v>81</v>
      </c>
      <c r="D31" s="240">
        <v>3120.91</v>
      </c>
      <c r="E31" s="301" t="s">
        <v>81</v>
      </c>
      <c r="F31" s="46">
        <v>3120.91</v>
      </c>
      <c r="G31" s="300" t="s">
        <v>81</v>
      </c>
      <c r="H31" s="46">
        <f>+H6+H7+H12+H14</f>
        <v>3120.91</v>
      </c>
      <c r="I31" s="307"/>
      <c r="J31" s="307"/>
      <c r="K31" s="307"/>
      <c r="L31" s="307"/>
      <c r="M31" s="307"/>
    </row>
    <row r="32" s="1" customFormat="1" ht="19.5" customHeight="1" spans="1:8">
      <c r="A32" s="234" t="s">
        <v>82</v>
      </c>
      <c r="B32" s="236">
        <v>0</v>
      </c>
      <c r="C32" s="297"/>
      <c r="D32" s="302"/>
      <c r="E32" s="303" t="s">
        <v>83</v>
      </c>
      <c r="F32" s="304"/>
      <c r="G32" s="295"/>
      <c r="H32" s="46"/>
    </row>
    <row r="33" s="1" customFormat="1" ht="19" customHeight="1" spans="1:8">
      <c r="A33" s="299" t="s">
        <v>84</v>
      </c>
      <c r="B33" s="46">
        <v>3120.91</v>
      </c>
      <c r="C33" s="305" t="s">
        <v>85</v>
      </c>
      <c r="D33" s="306">
        <v>3120.91</v>
      </c>
      <c r="E33" s="301" t="s">
        <v>85</v>
      </c>
      <c r="F33" s="46">
        <v>3120.91</v>
      </c>
      <c r="G33" s="305" t="s">
        <v>85</v>
      </c>
      <c r="H33" s="46">
        <f>+H6+H7+H12+H14</f>
        <v>3120.91</v>
      </c>
    </row>
    <row r="34" ht="19" customHeight="1" spans="2:7">
      <c r="B34" s="4"/>
      <c r="D34" s="4"/>
      <c r="G34" s="4"/>
    </row>
    <row r="35" ht="19" customHeight="1" spans="2:4">
      <c r="B35" s="4"/>
      <c r="D35" s="4"/>
    </row>
    <row r="36" ht="19" customHeight="1" spans="2:3">
      <c r="B36" s="4"/>
      <c r="C36" s="4"/>
    </row>
    <row r="37" ht="19" customHeight="1" spans="2:6">
      <c r="B37" s="4"/>
      <c r="F37" s="4"/>
    </row>
  </sheetData>
  <mergeCells count="3">
    <mergeCell ref="A2:H2"/>
    <mergeCell ref="A4:B4"/>
    <mergeCell ref="C4:H4"/>
  </mergeCells>
  <printOptions horizontalCentered="1"/>
  <pageMargins left="0.590551181102362" right="0.590551181102362" top="0.590551181102362" bottom="0.590551181102362" header="0.511811004848931" footer="0.511811004848931"/>
  <pageSetup paperSize="9" scale="75" orientation="landscape" horizontalDpi="600" verticalDpi="600"/>
  <headerFooter alignWithMargins="0" scaleWithDoc="0">
    <oddFooter>&amp;C第 &amp;P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showGridLines="0" showZeros="0" zoomScaleSheetLayoutView="60" workbookViewId="0">
      <selection activeCell="D25" sqref="D25"/>
    </sheetView>
  </sheetViews>
  <sheetFormatPr defaultColWidth="9.14444444444444" defaultRowHeight="12.75" customHeight="1"/>
  <cols>
    <col min="1" max="1" width="4" customWidth="1"/>
    <col min="2" max="2" width="6.5" customWidth="1"/>
    <col min="3" max="3" width="5.16666666666667" customWidth="1"/>
    <col min="4" max="4" width="30" customWidth="1"/>
    <col min="5" max="13" width="12.5" customWidth="1"/>
    <col min="14" max="15" width="10.8333333333333" customWidth="1"/>
    <col min="16" max="16" width="12.1666666666667" customWidth="1"/>
    <col min="17" max="17" width="10.8333333333333" customWidth="1"/>
    <col min="18" max="18" width="13.5" customWidth="1"/>
    <col min="19" max="24" width="12" customWidth="1"/>
    <col min="25" max="16384" width="9.14444444444444" customWidth="1"/>
  </cols>
  <sheetData>
    <row r="1" ht="19.5" customHeight="1" spans="1:24">
      <c r="A1" s="72"/>
      <c r="B1" s="73"/>
      <c r="C1" s="73"/>
      <c r="D1" s="27"/>
      <c r="E1" s="74"/>
      <c r="F1" s="74"/>
      <c r="G1" s="74"/>
      <c r="H1" s="74"/>
      <c r="I1" s="92"/>
      <c r="J1" s="74"/>
      <c r="K1" s="74"/>
      <c r="L1" s="165" t="s">
        <v>307</v>
      </c>
      <c r="M1" s="165"/>
      <c r="N1" s="74"/>
      <c r="O1" s="74"/>
      <c r="P1" s="74"/>
      <c r="S1" s="167"/>
      <c r="T1" s="167"/>
      <c r="U1" s="167"/>
      <c r="V1" s="168"/>
      <c r="W1" s="168"/>
      <c r="X1" s="168"/>
    </row>
    <row r="2" ht="18" customHeight="1" spans="1:24">
      <c r="A2" s="54" t="s">
        <v>319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113"/>
      <c r="O2" s="113"/>
      <c r="P2" s="113"/>
      <c r="Q2" s="113"/>
      <c r="R2" s="113"/>
      <c r="S2" s="167"/>
      <c r="T2" s="167"/>
      <c r="U2" s="167"/>
      <c r="V2" s="168"/>
      <c r="W2" s="168"/>
      <c r="X2" s="168"/>
    </row>
    <row r="3" ht="20.1" customHeight="1" spans="1:24">
      <c r="A3" s="159" t="s">
        <v>2</v>
      </c>
      <c r="B3" s="159"/>
      <c r="C3" s="159"/>
      <c r="D3" s="159"/>
      <c r="E3" s="159"/>
      <c r="F3" s="117"/>
      <c r="G3" s="117"/>
      <c r="H3" s="32"/>
      <c r="I3" s="32"/>
      <c r="J3" s="32"/>
      <c r="K3" s="32"/>
      <c r="L3" s="165" t="s">
        <v>90</v>
      </c>
      <c r="M3" s="165"/>
      <c r="N3" s="32"/>
      <c r="O3" s="32"/>
      <c r="P3" s="32"/>
      <c r="S3" s="28"/>
      <c r="T3" s="28"/>
      <c r="U3" s="28"/>
      <c r="V3" s="28"/>
      <c r="W3" s="28"/>
      <c r="X3" s="169"/>
    </row>
    <row r="4" ht="20.1" customHeight="1" spans="1:24">
      <c r="A4" s="160" t="s">
        <v>304</v>
      </c>
      <c r="B4" s="160"/>
      <c r="C4" s="161"/>
      <c r="D4" s="37" t="s">
        <v>118</v>
      </c>
      <c r="E4" s="77" t="s">
        <v>133</v>
      </c>
      <c r="F4" s="6" t="s">
        <v>320</v>
      </c>
      <c r="G4" s="6"/>
      <c r="H4" s="6"/>
      <c r="I4" s="6"/>
      <c r="J4" s="6"/>
      <c r="K4" s="115" t="s">
        <v>321</v>
      </c>
      <c r="L4" s="37"/>
      <c r="M4" s="37"/>
      <c r="S4" s="27"/>
      <c r="T4" s="27"/>
      <c r="U4" s="27"/>
      <c r="V4" s="27"/>
      <c r="W4" s="27"/>
      <c r="X4" s="27"/>
    </row>
    <row r="5" ht="30.75" customHeight="1" spans="1:24">
      <c r="A5" s="160" t="s">
        <v>127</v>
      </c>
      <c r="B5" s="160" t="s">
        <v>128</v>
      </c>
      <c r="C5" s="161" t="s">
        <v>129</v>
      </c>
      <c r="D5" s="37"/>
      <c r="E5" s="76"/>
      <c r="F5" s="120" t="s">
        <v>93</v>
      </c>
      <c r="G5" s="162" t="s">
        <v>322</v>
      </c>
      <c r="H5" s="163" t="s">
        <v>148</v>
      </c>
      <c r="I5" s="163" t="s">
        <v>323</v>
      </c>
      <c r="J5" s="166" t="s">
        <v>169</v>
      </c>
      <c r="K5" s="76" t="s">
        <v>93</v>
      </c>
      <c r="L5" s="76" t="s">
        <v>130</v>
      </c>
      <c r="M5" s="76" t="s">
        <v>324</v>
      </c>
      <c r="S5" s="27"/>
      <c r="T5" s="27"/>
      <c r="U5" s="27"/>
      <c r="V5" s="27"/>
      <c r="W5" s="27"/>
      <c r="X5" s="27"/>
    </row>
    <row r="6" ht="20.1" customHeight="1" spans="1:24">
      <c r="A6" s="136" t="s">
        <v>112</v>
      </c>
      <c r="B6" s="136" t="s">
        <v>112</v>
      </c>
      <c r="C6" s="136" t="s">
        <v>112</v>
      </c>
      <c r="D6" s="137" t="s">
        <v>112</v>
      </c>
      <c r="E6" s="116">
        <v>1</v>
      </c>
      <c r="F6" s="125">
        <v>2</v>
      </c>
      <c r="G6" s="125">
        <v>3</v>
      </c>
      <c r="H6" s="125">
        <v>4</v>
      </c>
      <c r="I6" s="125">
        <v>5</v>
      </c>
      <c r="J6" s="116">
        <v>6</v>
      </c>
      <c r="K6" s="116">
        <v>7</v>
      </c>
      <c r="L6" s="116">
        <v>8</v>
      </c>
      <c r="M6" s="116">
        <v>9</v>
      </c>
      <c r="S6" s="27"/>
      <c r="T6" s="27"/>
      <c r="U6" s="27"/>
      <c r="V6" s="27"/>
      <c r="W6" s="27"/>
      <c r="X6" s="27"/>
    </row>
    <row r="7" s="1" customFormat="1" ht="22" customHeight="1" spans="1:24">
      <c r="A7" s="59"/>
      <c r="B7" s="59"/>
      <c r="C7" s="144"/>
      <c r="D7" s="164" t="s">
        <v>93</v>
      </c>
      <c r="E7" s="46">
        <v>484.17</v>
      </c>
      <c r="F7" s="70">
        <v>484.17</v>
      </c>
      <c r="G7" s="70">
        <v>474.79</v>
      </c>
      <c r="H7" s="70">
        <v>0</v>
      </c>
      <c r="I7" s="70">
        <v>0</v>
      </c>
      <c r="J7" s="61">
        <v>9.38</v>
      </c>
      <c r="K7" s="60">
        <v>0</v>
      </c>
      <c r="L7" s="46">
        <v>0</v>
      </c>
      <c r="M7" s="70">
        <v>0</v>
      </c>
      <c r="S7" s="170"/>
      <c r="T7" s="170"/>
      <c r="U7" s="170"/>
      <c r="V7" s="170"/>
      <c r="W7" s="170"/>
      <c r="X7" s="170"/>
    </row>
    <row r="8" ht="22" customHeight="1" spans="1:24">
      <c r="A8" s="59"/>
      <c r="B8" s="59"/>
      <c r="C8" s="144"/>
      <c r="D8" s="164" t="s">
        <v>114</v>
      </c>
      <c r="E8" s="46">
        <v>484.17</v>
      </c>
      <c r="F8" s="70">
        <v>484.17</v>
      </c>
      <c r="G8" s="70">
        <v>474.79</v>
      </c>
      <c r="H8" s="70">
        <v>0</v>
      </c>
      <c r="I8" s="70">
        <v>0</v>
      </c>
      <c r="J8" s="61">
        <v>9.38</v>
      </c>
      <c r="K8" s="60">
        <v>0</v>
      </c>
      <c r="L8" s="46">
        <v>0</v>
      </c>
      <c r="M8" s="70">
        <v>0</v>
      </c>
      <c r="N8" s="92"/>
      <c r="O8" s="147"/>
      <c r="P8" s="147"/>
      <c r="Q8" s="92"/>
      <c r="R8" s="147"/>
      <c r="S8" s="27"/>
      <c r="T8" s="148"/>
      <c r="U8" s="148"/>
      <c r="V8" s="148"/>
      <c r="W8" s="148"/>
      <c r="X8" s="148"/>
    </row>
    <row r="9" ht="22" customHeight="1" spans="1:24">
      <c r="A9" s="59" t="s">
        <v>156</v>
      </c>
      <c r="B9" s="59" t="s">
        <v>158</v>
      </c>
      <c r="C9" s="144" t="s">
        <v>158</v>
      </c>
      <c r="D9" s="164" t="s">
        <v>160</v>
      </c>
      <c r="E9" s="46">
        <v>484.17</v>
      </c>
      <c r="F9" s="70">
        <v>484.17</v>
      </c>
      <c r="G9" s="70">
        <v>474.79</v>
      </c>
      <c r="H9" s="70">
        <v>0</v>
      </c>
      <c r="I9" s="70">
        <v>0</v>
      </c>
      <c r="J9" s="61">
        <v>9.38</v>
      </c>
      <c r="K9" s="60">
        <v>0</v>
      </c>
      <c r="L9" s="46">
        <v>0</v>
      </c>
      <c r="M9" s="70">
        <v>0</v>
      </c>
      <c r="N9" s="93"/>
      <c r="O9" s="147"/>
      <c r="P9" s="147"/>
      <c r="Q9" s="93"/>
      <c r="R9" s="147"/>
      <c r="S9" s="148"/>
      <c r="T9" s="148"/>
      <c r="U9" s="148"/>
      <c r="V9" s="148"/>
      <c r="W9" s="148"/>
      <c r="X9" s="148"/>
    </row>
    <row r="10" ht="22" customHeight="1" spans="1:24">
      <c r="A10" s="90"/>
      <c r="B10" s="91"/>
      <c r="C10" s="91"/>
      <c r="D10" s="69"/>
      <c r="E10" s="92"/>
      <c r="F10" s="147"/>
      <c r="G10" s="92"/>
      <c r="H10" s="93"/>
      <c r="I10" s="93"/>
      <c r="J10" s="93"/>
      <c r="K10" s="74"/>
      <c r="L10" s="93"/>
      <c r="M10" s="93"/>
      <c r="N10" s="147"/>
      <c r="O10" s="147"/>
      <c r="P10" s="147"/>
      <c r="Q10" s="93"/>
      <c r="R10" s="147"/>
      <c r="S10" s="148"/>
      <c r="T10" s="148"/>
      <c r="U10" s="148"/>
      <c r="V10" s="148"/>
      <c r="W10" s="148"/>
      <c r="X10" s="148"/>
    </row>
    <row r="11" ht="22" customHeight="1" spans="1:24">
      <c r="A11" s="72"/>
      <c r="B11" s="91"/>
      <c r="C11" s="91"/>
      <c r="D11" s="122"/>
      <c r="E11" s="92"/>
      <c r="F11" s="93"/>
      <c r="G11" s="74"/>
      <c r="H11" s="92"/>
      <c r="I11" s="93"/>
      <c r="J11" s="93"/>
      <c r="K11" s="74"/>
      <c r="L11" s="93"/>
      <c r="M11" s="93"/>
      <c r="N11" s="147"/>
      <c r="O11" s="147"/>
      <c r="P11" s="147"/>
      <c r="Q11" s="93"/>
      <c r="R11" s="93"/>
      <c r="S11" s="148"/>
      <c r="T11" s="148"/>
      <c r="U11" s="148"/>
      <c r="V11" s="148"/>
      <c r="W11" s="148"/>
      <c r="X11" s="148"/>
    </row>
    <row r="12" ht="22" customHeight="1" spans="1:24">
      <c r="A12" s="72"/>
      <c r="B12" s="73"/>
      <c r="C12" s="73"/>
      <c r="D12" s="122"/>
      <c r="E12" s="92"/>
      <c r="F12" s="93"/>
      <c r="G12" s="74"/>
      <c r="H12" s="147"/>
      <c r="I12" s="93"/>
      <c r="J12" s="93"/>
      <c r="K12" s="74"/>
      <c r="L12" s="93"/>
      <c r="M12" s="93"/>
      <c r="N12" s="147"/>
      <c r="O12" s="147"/>
      <c r="P12" s="147"/>
      <c r="Q12" s="93"/>
      <c r="R12" s="93"/>
      <c r="S12" s="148"/>
      <c r="T12" s="148"/>
      <c r="U12" s="148"/>
      <c r="V12" s="148"/>
      <c r="W12" s="148"/>
      <c r="X12" s="148"/>
    </row>
    <row r="13" ht="22" customHeight="1" spans="1:24">
      <c r="A13" s="72"/>
      <c r="B13" s="73"/>
      <c r="C13" s="73"/>
      <c r="D13" s="122"/>
      <c r="E13" s="147"/>
      <c r="F13" s="93"/>
      <c r="G13" s="74"/>
      <c r="H13" s="93"/>
      <c r="I13" s="93"/>
      <c r="J13" s="93"/>
      <c r="K13" s="74"/>
      <c r="L13" s="93"/>
      <c r="M13" s="93"/>
      <c r="N13" s="147"/>
      <c r="O13" s="147"/>
      <c r="P13" s="74"/>
      <c r="Q13" s="93"/>
      <c r="R13" s="93"/>
      <c r="S13" s="148"/>
      <c r="T13" s="148"/>
      <c r="U13" s="148"/>
      <c r="V13" s="148"/>
      <c r="W13" s="148"/>
      <c r="X13" s="148"/>
    </row>
    <row r="14" ht="22" customHeight="1" spans="1:24">
      <c r="A14" s="72"/>
      <c r="B14" s="73"/>
      <c r="C14" s="73"/>
      <c r="D14" s="148"/>
      <c r="E14" s="147"/>
      <c r="F14" s="93"/>
      <c r="G14" s="74"/>
      <c r="H14" s="93"/>
      <c r="I14" s="93"/>
      <c r="J14" s="93"/>
      <c r="K14" s="74"/>
      <c r="L14" s="93"/>
      <c r="M14" s="93"/>
      <c r="N14" s="93"/>
      <c r="O14" s="93"/>
      <c r="P14" s="74"/>
      <c r="Q14" s="93"/>
      <c r="R14" s="93"/>
      <c r="S14" s="148"/>
      <c r="T14" s="148"/>
      <c r="U14" s="148"/>
      <c r="V14" s="148"/>
      <c r="W14" s="148"/>
      <c r="X14" s="148"/>
    </row>
  </sheetData>
  <mergeCells count="9">
    <mergeCell ref="L1:M1"/>
    <mergeCell ref="A2:M2"/>
    <mergeCell ref="A3:E3"/>
    <mergeCell ref="L3:M3"/>
    <mergeCell ref="A4:C4"/>
    <mergeCell ref="F4:J4"/>
    <mergeCell ref="K4:M4"/>
    <mergeCell ref="D4:D5"/>
    <mergeCell ref="E4:E5"/>
  </mergeCells>
  <printOptions horizontalCentered="1"/>
  <pageMargins left="0.196535427739301" right="0.196535427739301" top="0.393700787401575" bottom="0.82637794374481" header="0.511023613411611" footer="0.432677156343235"/>
  <pageSetup paperSize="9" scale="105" orientation="landscape"/>
  <headerFooter alignWithMargins="0" scaleWithDoc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showGridLines="0" showZeros="0" zoomScaleSheetLayoutView="60" topLeftCell="A10" workbookViewId="0">
      <selection activeCell="T7" sqref="T7:U7"/>
    </sheetView>
  </sheetViews>
  <sheetFormatPr defaultColWidth="12.1666666666667" defaultRowHeight="20.1" customHeight="1"/>
  <cols>
    <col min="1" max="1" width="5.83333333333333" style="72" customWidth="1"/>
    <col min="2" max="3" width="5.83333333333333" style="73" customWidth="1"/>
    <col min="4" max="4" width="19.3333333333333" style="148" customWidth="1"/>
    <col min="5" max="5" width="8.33333333333333" style="93" customWidth="1"/>
    <col min="6" max="8" width="10.1666666666667" style="93" customWidth="1"/>
    <col min="9" max="10" width="12.1666666666667" style="74" customWidth="1"/>
    <col min="11" max="16" width="10.1666666666667" style="93" customWidth="1"/>
    <col min="17" max="17" width="10.5" style="148" customWidth="1"/>
    <col min="18" max="16384" width="12.1666666666667" style="94" customWidth="1"/>
  </cols>
  <sheetData>
    <row r="1" customFormat="1" ht="13.5" customHeight="1" spans="1:34">
      <c r="A1" s="72"/>
      <c r="B1" s="72"/>
      <c r="C1" s="72"/>
      <c r="D1" s="27"/>
      <c r="E1" s="74"/>
      <c r="F1" s="74"/>
      <c r="G1" s="74"/>
      <c r="H1" s="74"/>
      <c r="K1" s="74"/>
      <c r="L1" s="74"/>
      <c r="M1" s="74"/>
      <c r="N1" s="74"/>
      <c r="O1" s="74"/>
      <c r="P1" s="74"/>
      <c r="Q1" s="27"/>
      <c r="AG1" s="71" t="s">
        <v>325</v>
      </c>
      <c r="AH1" s="71"/>
    </row>
    <row r="2" customFormat="1" ht="32.25" customHeight="1" spans="1:256">
      <c r="A2" s="146" t="s">
        <v>326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="28" customFormat="1" ht="12.75" customHeight="1" spans="1:34">
      <c r="A3" s="31" t="s">
        <v>2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  <c r="P3" s="32"/>
      <c r="Q3" s="117"/>
      <c r="AB3" s="28" t="s">
        <v>90</v>
      </c>
      <c r="AG3" s="48" t="s">
        <v>90</v>
      </c>
      <c r="AH3" s="48"/>
    </row>
    <row r="4" s="103" customFormat="1" ht="29.25" customHeight="1" spans="1:34">
      <c r="A4" s="76" t="s">
        <v>304</v>
      </c>
      <c r="B4" s="76"/>
      <c r="C4" s="77"/>
      <c r="D4" s="19" t="s">
        <v>118</v>
      </c>
      <c r="E4" s="19" t="s">
        <v>327</v>
      </c>
      <c r="F4" s="10" t="s">
        <v>328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22" t="s">
        <v>170</v>
      </c>
      <c r="AC4" s="6"/>
      <c r="AD4" s="5"/>
      <c r="AE4" s="5" t="s">
        <v>191</v>
      </c>
      <c r="AF4" s="64" t="s">
        <v>329</v>
      </c>
      <c r="AG4" s="20" t="s">
        <v>330</v>
      </c>
      <c r="AH4" s="20" t="s">
        <v>331</v>
      </c>
    </row>
    <row r="5" s="103" customFormat="1" ht="32.25" customHeight="1" spans="1:34">
      <c r="A5" s="78" t="s">
        <v>127</v>
      </c>
      <c r="B5" s="78" t="s">
        <v>128</v>
      </c>
      <c r="C5" s="79" t="s">
        <v>129</v>
      </c>
      <c r="D5" s="19"/>
      <c r="E5" s="10"/>
      <c r="F5" s="39" t="s">
        <v>101</v>
      </c>
      <c r="G5" s="39" t="s">
        <v>174</v>
      </c>
      <c r="H5" s="39" t="s">
        <v>183</v>
      </c>
      <c r="I5" s="39" t="s">
        <v>179</v>
      </c>
      <c r="J5" s="39" t="s">
        <v>332</v>
      </c>
      <c r="K5" s="39" t="s">
        <v>171</v>
      </c>
      <c r="L5" s="39" t="s">
        <v>178</v>
      </c>
      <c r="M5" s="39" t="s">
        <v>163</v>
      </c>
      <c r="N5" s="39" t="s">
        <v>333</v>
      </c>
      <c r="O5" s="39" t="s">
        <v>334</v>
      </c>
      <c r="P5" s="39" t="s">
        <v>164</v>
      </c>
      <c r="Q5" s="39" t="s">
        <v>335</v>
      </c>
      <c r="R5" s="24" t="s">
        <v>336</v>
      </c>
      <c r="S5" s="24" t="s">
        <v>337</v>
      </c>
      <c r="T5" s="24" t="s">
        <v>187</v>
      </c>
      <c r="U5" s="24" t="s">
        <v>180</v>
      </c>
      <c r="V5" s="24" t="s">
        <v>297</v>
      </c>
      <c r="W5" s="24" t="s">
        <v>338</v>
      </c>
      <c r="X5" s="24" t="s">
        <v>339</v>
      </c>
      <c r="Y5" s="24" t="s">
        <v>340</v>
      </c>
      <c r="Z5" s="24" t="s">
        <v>162</v>
      </c>
      <c r="AA5" s="24" t="s">
        <v>341</v>
      </c>
      <c r="AB5" s="24" t="s">
        <v>101</v>
      </c>
      <c r="AC5" s="24" t="s">
        <v>342</v>
      </c>
      <c r="AD5" s="119" t="s">
        <v>343</v>
      </c>
      <c r="AE5" s="5"/>
      <c r="AF5" s="64"/>
      <c r="AG5" s="6"/>
      <c r="AH5" s="6"/>
    </row>
    <row r="6" customFormat="1" ht="25.5" customHeight="1" spans="1:34">
      <c r="A6" s="82" t="s">
        <v>112</v>
      </c>
      <c r="B6" s="82" t="s">
        <v>112</v>
      </c>
      <c r="C6" s="82" t="s">
        <v>112</v>
      </c>
      <c r="D6" s="83" t="s">
        <v>112</v>
      </c>
      <c r="E6" s="105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  <c r="O6" s="84">
        <v>11</v>
      </c>
      <c r="P6" s="84">
        <v>12</v>
      </c>
      <c r="Q6" s="96">
        <v>13</v>
      </c>
      <c r="R6" s="97">
        <v>14</v>
      </c>
      <c r="S6" s="97">
        <v>15</v>
      </c>
      <c r="T6" s="97">
        <v>16</v>
      </c>
      <c r="U6" s="97">
        <v>17</v>
      </c>
      <c r="V6" s="97">
        <v>18</v>
      </c>
      <c r="W6" s="97">
        <v>19</v>
      </c>
      <c r="X6" s="97">
        <v>20</v>
      </c>
      <c r="Y6" s="97">
        <v>21</v>
      </c>
      <c r="Z6" s="97">
        <v>22</v>
      </c>
      <c r="AA6" s="97">
        <v>23</v>
      </c>
      <c r="AB6" s="97">
        <v>24</v>
      </c>
      <c r="AC6" s="97">
        <v>25</v>
      </c>
      <c r="AD6" s="97">
        <v>26</v>
      </c>
      <c r="AE6" s="155">
        <v>27</v>
      </c>
      <c r="AF6" s="155">
        <v>28</v>
      </c>
      <c r="AG6" s="155">
        <v>29</v>
      </c>
      <c r="AH6" s="155">
        <v>30</v>
      </c>
    </row>
    <row r="7" s="1" customFormat="1" ht="30" customHeight="1" spans="1:35">
      <c r="A7" s="15"/>
      <c r="B7" s="15"/>
      <c r="C7" s="15"/>
      <c r="D7" s="106" t="s">
        <v>93</v>
      </c>
      <c r="E7" s="89">
        <v>119.37</v>
      </c>
      <c r="F7" s="87">
        <v>62.9</v>
      </c>
      <c r="G7" s="88">
        <v>3</v>
      </c>
      <c r="H7" s="89">
        <v>2</v>
      </c>
      <c r="I7" s="89">
        <v>1</v>
      </c>
      <c r="J7" s="89">
        <v>0</v>
      </c>
      <c r="K7" s="89">
        <v>2</v>
      </c>
      <c r="L7" s="89">
        <v>6</v>
      </c>
      <c r="M7" s="89">
        <v>3</v>
      </c>
      <c r="N7" s="89">
        <v>0</v>
      </c>
      <c r="O7" s="89">
        <v>0</v>
      </c>
      <c r="P7" s="89">
        <v>37.9</v>
      </c>
      <c r="Q7" s="89">
        <v>0</v>
      </c>
      <c r="R7" s="87">
        <v>0</v>
      </c>
      <c r="S7" s="88">
        <v>2</v>
      </c>
      <c r="T7" s="89">
        <v>1</v>
      </c>
      <c r="U7" s="89">
        <v>1</v>
      </c>
      <c r="V7" s="89">
        <v>3</v>
      </c>
      <c r="W7" s="89">
        <v>0</v>
      </c>
      <c r="X7" s="89">
        <v>0</v>
      </c>
      <c r="Y7" s="89">
        <v>0</v>
      </c>
      <c r="Z7" s="89">
        <v>1</v>
      </c>
      <c r="AA7" s="89">
        <v>0</v>
      </c>
      <c r="AB7" s="87">
        <v>5</v>
      </c>
      <c r="AC7" s="114">
        <v>0</v>
      </c>
      <c r="AD7" s="114">
        <v>5</v>
      </c>
      <c r="AE7" s="88">
        <v>26</v>
      </c>
      <c r="AF7" s="89">
        <v>0</v>
      </c>
      <c r="AG7" s="89">
        <v>0</v>
      </c>
      <c r="AH7" s="87">
        <v>25.47</v>
      </c>
      <c r="AI7" s="104"/>
    </row>
    <row r="8" customFormat="1" ht="30" customHeight="1" spans="1:34">
      <c r="A8" s="15"/>
      <c r="B8" s="15"/>
      <c r="C8" s="15"/>
      <c r="D8" s="106" t="s">
        <v>114</v>
      </c>
      <c r="E8" s="89">
        <v>119.37</v>
      </c>
      <c r="F8" s="87">
        <v>62.9</v>
      </c>
      <c r="G8" s="88">
        <v>3</v>
      </c>
      <c r="H8" s="89">
        <v>2</v>
      </c>
      <c r="I8" s="89">
        <v>1</v>
      </c>
      <c r="J8" s="89">
        <v>0</v>
      </c>
      <c r="K8" s="89">
        <v>2</v>
      </c>
      <c r="L8" s="89">
        <v>6</v>
      </c>
      <c r="M8" s="89">
        <v>3</v>
      </c>
      <c r="N8" s="89">
        <v>0</v>
      </c>
      <c r="O8" s="89">
        <v>0</v>
      </c>
      <c r="P8" s="89">
        <v>37.9</v>
      </c>
      <c r="Q8" s="89">
        <v>0</v>
      </c>
      <c r="R8" s="87">
        <v>0</v>
      </c>
      <c r="S8" s="88">
        <v>2</v>
      </c>
      <c r="T8" s="89">
        <v>1</v>
      </c>
      <c r="U8" s="89">
        <v>1</v>
      </c>
      <c r="V8" s="89">
        <v>3</v>
      </c>
      <c r="W8" s="89">
        <v>0</v>
      </c>
      <c r="X8" s="89">
        <v>0</v>
      </c>
      <c r="Y8" s="89">
        <v>0</v>
      </c>
      <c r="Z8" s="89">
        <v>1</v>
      </c>
      <c r="AA8" s="89">
        <v>0</v>
      </c>
      <c r="AB8" s="87">
        <v>5</v>
      </c>
      <c r="AC8" s="114">
        <v>0</v>
      </c>
      <c r="AD8" s="114">
        <v>5</v>
      </c>
      <c r="AE8" s="88">
        <v>26</v>
      </c>
      <c r="AF8" s="89">
        <v>0</v>
      </c>
      <c r="AG8" s="89">
        <v>0</v>
      </c>
      <c r="AH8" s="87">
        <v>25.47</v>
      </c>
    </row>
    <row r="9" customFormat="1" ht="30" customHeight="1" spans="1:34">
      <c r="A9" s="15" t="s">
        <v>156</v>
      </c>
      <c r="B9" s="15" t="s">
        <v>158</v>
      </c>
      <c r="C9" s="15" t="s">
        <v>158</v>
      </c>
      <c r="D9" s="106" t="s">
        <v>160</v>
      </c>
      <c r="E9" s="89">
        <v>2</v>
      </c>
      <c r="F9" s="87">
        <v>2</v>
      </c>
      <c r="G9" s="88">
        <v>0</v>
      </c>
      <c r="H9" s="89">
        <v>0</v>
      </c>
      <c r="I9" s="89">
        <v>0</v>
      </c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7">
        <v>0</v>
      </c>
      <c r="S9" s="88">
        <v>2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7">
        <v>0</v>
      </c>
      <c r="AC9" s="114">
        <v>0</v>
      </c>
      <c r="AD9" s="114">
        <v>0</v>
      </c>
      <c r="AE9" s="88">
        <v>0</v>
      </c>
      <c r="AF9" s="89">
        <v>0</v>
      </c>
      <c r="AG9" s="89">
        <v>0</v>
      </c>
      <c r="AH9" s="87">
        <v>0</v>
      </c>
    </row>
    <row r="10" customFormat="1" ht="30" customHeight="1" spans="1:34">
      <c r="A10" s="15" t="s">
        <v>156</v>
      </c>
      <c r="B10" s="15" t="s">
        <v>158</v>
      </c>
      <c r="C10" s="15" t="s">
        <v>158</v>
      </c>
      <c r="D10" s="106" t="s">
        <v>160</v>
      </c>
      <c r="E10" s="89">
        <v>37.9</v>
      </c>
      <c r="F10" s="87">
        <v>37.9</v>
      </c>
      <c r="G10" s="88">
        <v>0</v>
      </c>
      <c r="H10" s="89">
        <v>0</v>
      </c>
      <c r="I10" s="89">
        <v>0</v>
      </c>
      <c r="J10" s="89">
        <v>0</v>
      </c>
      <c r="K10" s="89">
        <v>0</v>
      </c>
      <c r="L10" s="89">
        <v>0</v>
      </c>
      <c r="M10" s="89">
        <v>0</v>
      </c>
      <c r="N10" s="89">
        <v>0</v>
      </c>
      <c r="O10" s="89">
        <v>0</v>
      </c>
      <c r="P10" s="89">
        <v>37.9</v>
      </c>
      <c r="Q10" s="89">
        <v>0</v>
      </c>
      <c r="R10" s="87">
        <v>0</v>
      </c>
      <c r="S10" s="88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89">
        <v>0</v>
      </c>
      <c r="AA10" s="89">
        <v>0</v>
      </c>
      <c r="AB10" s="87">
        <v>0</v>
      </c>
      <c r="AC10" s="114">
        <v>0</v>
      </c>
      <c r="AD10" s="114">
        <v>0</v>
      </c>
      <c r="AE10" s="88">
        <v>0</v>
      </c>
      <c r="AF10" s="89">
        <v>0</v>
      </c>
      <c r="AG10" s="89">
        <v>0</v>
      </c>
      <c r="AH10" s="87">
        <v>0</v>
      </c>
    </row>
    <row r="11" customFormat="1" ht="30" customHeight="1" spans="1:34">
      <c r="A11" s="15" t="s">
        <v>156</v>
      </c>
      <c r="B11" s="15" t="s">
        <v>158</v>
      </c>
      <c r="C11" s="15" t="s">
        <v>158</v>
      </c>
      <c r="D11" s="106" t="s">
        <v>160</v>
      </c>
      <c r="E11" s="89">
        <v>5</v>
      </c>
      <c r="F11" s="87">
        <v>0</v>
      </c>
      <c r="G11" s="88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7">
        <v>0</v>
      </c>
      <c r="S11" s="88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87">
        <v>5</v>
      </c>
      <c r="AC11" s="114">
        <v>0</v>
      </c>
      <c r="AD11" s="114">
        <v>5</v>
      </c>
      <c r="AE11" s="88">
        <v>0</v>
      </c>
      <c r="AF11" s="89">
        <v>0</v>
      </c>
      <c r="AG11" s="89">
        <v>0</v>
      </c>
      <c r="AH11" s="87">
        <v>0</v>
      </c>
    </row>
    <row r="12" customFormat="1" ht="30" customHeight="1" spans="1:34">
      <c r="A12" s="15" t="s">
        <v>156</v>
      </c>
      <c r="B12" s="15" t="s">
        <v>158</v>
      </c>
      <c r="C12" s="15" t="s">
        <v>158</v>
      </c>
      <c r="D12" s="106" t="s">
        <v>160</v>
      </c>
      <c r="E12" s="89">
        <v>2</v>
      </c>
      <c r="F12" s="87">
        <v>2</v>
      </c>
      <c r="G12" s="88">
        <v>0</v>
      </c>
      <c r="H12" s="89">
        <v>0</v>
      </c>
      <c r="I12" s="89">
        <v>0</v>
      </c>
      <c r="J12" s="89">
        <v>0</v>
      </c>
      <c r="K12" s="89">
        <v>2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7">
        <v>0</v>
      </c>
      <c r="S12" s="88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87">
        <v>0</v>
      </c>
      <c r="AC12" s="114">
        <v>0</v>
      </c>
      <c r="AD12" s="114">
        <v>0</v>
      </c>
      <c r="AE12" s="88">
        <v>0</v>
      </c>
      <c r="AF12" s="89">
        <v>0</v>
      </c>
      <c r="AG12" s="89">
        <v>0</v>
      </c>
      <c r="AH12" s="87">
        <v>0</v>
      </c>
    </row>
    <row r="13" customFormat="1" ht="30" customHeight="1" spans="1:34">
      <c r="A13" s="15" t="s">
        <v>156</v>
      </c>
      <c r="B13" s="15" t="s">
        <v>158</v>
      </c>
      <c r="C13" s="15" t="s">
        <v>158</v>
      </c>
      <c r="D13" s="106" t="s">
        <v>160</v>
      </c>
      <c r="E13" s="89">
        <v>3</v>
      </c>
      <c r="F13" s="87">
        <v>3</v>
      </c>
      <c r="G13" s="88">
        <v>0</v>
      </c>
      <c r="H13" s="89">
        <v>0</v>
      </c>
      <c r="I13" s="89">
        <v>0</v>
      </c>
      <c r="J13" s="89">
        <v>0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7">
        <v>0</v>
      </c>
      <c r="S13" s="88">
        <v>0</v>
      </c>
      <c r="T13" s="89">
        <v>0</v>
      </c>
      <c r="U13" s="89">
        <v>0</v>
      </c>
      <c r="V13" s="89">
        <v>3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87">
        <v>0</v>
      </c>
      <c r="AC13" s="114">
        <v>0</v>
      </c>
      <c r="AD13" s="114">
        <v>0</v>
      </c>
      <c r="AE13" s="88">
        <v>0</v>
      </c>
      <c r="AF13" s="89">
        <v>0</v>
      </c>
      <c r="AG13" s="89">
        <v>0</v>
      </c>
      <c r="AH13" s="87">
        <v>0</v>
      </c>
    </row>
    <row r="14" customFormat="1" ht="30" customHeight="1" spans="1:34">
      <c r="A14" s="15" t="s">
        <v>156</v>
      </c>
      <c r="B14" s="15" t="s">
        <v>158</v>
      </c>
      <c r="C14" s="15" t="s">
        <v>158</v>
      </c>
      <c r="D14" s="106" t="s">
        <v>160</v>
      </c>
      <c r="E14" s="89">
        <v>6</v>
      </c>
      <c r="F14" s="87">
        <v>6</v>
      </c>
      <c r="G14" s="88">
        <v>0</v>
      </c>
      <c r="H14" s="89">
        <v>0</v>
      </c>
      <c r="I14" s="89">
        <v>0</v>
      </c>
      <c r="J14" s="89">
        <v>0</v>
      </c>
      <c r="K14" s="89">
        <v>0</v>
      </c>
      <c r="L14" s="89">
        <v>6</v>
      </c>
      <c r="M14" s="89">
        <v>0</v>
      </c>
      <c r="N14" s="89">
        <v>0</v>
      </c>
      <c r="O14" s="89">
        <v>0</v>
      </c>
      <c r="P14" s="89">
        <v>0</v>
      </c>
      <c r="Q14" s="89">
        <v>0</v>
      </c>
      <c r="R14" s="87">
        <v>0</v>
      </c>
      <c r="S14" s="88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7">
        <v>0</v>
      </c>
      <c r="AC14" s="114">
        <v>0</v>
      </c>
      <c r="AD14" s="114">
        <v>0</v>
      </c>
      <c r="AE14" s="88">
        <v>0</v>
      </c>
      <c r="AF14" s="89">
        <v>0</v>
      </c>
      <c r="AG14" s="89">
        <v>0</v>
      </c>
      <c r="AH14" s="87">
        <v>0</v>
      </c>
    </row>
    <row r="15" customFormat="1" ht="30" customHeight="1" spans="1:34">
      <c r="A15" s="15" t="s">
        <v>156</v>
      </c>
      <c r="B15" s="15" t="s">
        <v>158</v>
      </c>
      <c r="C15" s="15" t="s">
        <v>158</v>
      </c>
      <c r="D15" s="106" t="s">
        <v>160</v>
      </c>
      <c r="E15" s="89">
        <v>3</v>
      </c>
      <c r="F15" s="87">
        <v>3</v>
      </c>
      <c r="G15" s="88">
        <v>3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7">
        <v>0</v>
      </c>
      <c r="S15" s="88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87">
        <v>0</v>
      </c>
      <c r="AC15" s="114">
        <v>0</v>
      </c>
      <c r="AD15" s="114">
        <v>0</v>
      </c>
      <c r="AE15" s="88">
        <v>0</v>
      </c>
      <c r="AF15" s="89">
        <v>0</v>
      </c>
      <c r="AG15" s="89">
        <v>0</v>
      </c>
      <c r="AH15" s="87">
        <v>0</v>
      </c>
    </row>
    <row r="16" customFormat="1" ht="30" customHeight="1" spans="1:34">
      <c r="A16" s="15" t="s">
        <v>156</v>
      </c>
      <c r="B16" s="15" t="s">
        <v>158</v>
      </c>
      <c r="C16" s="15" t="s">
        <v>158</v>
      </c>
      <c r="D16" s="106" t="s">
        <v>160</v>
      </c>
      <c r="E16" s="89">
        <v>1</v>
      </c>
      <c r="F16" s="87">
        <v>1</v>
      </c>
      <c r="G16" s="88">
        <v>0</v>
      </c>
      <c r="H16" s="89">
        <v>0</v>
      </c>
      <c r="I16" s="89">
        <v>0</v>
      </c>
      <c r="J16" s="89">
        <v>0</v>
      </c>
      <c r="K16" s="89">
        <v>0</v>
      </c>
      <c r="L16" s="89">
        <v>0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7">
        <v>0</v>
      </c>
      <c r="S16" s="88">
        <v>0</v>
      </c>
      <c r="T16" s="89">
        <v>0</v>
      </c>
      <c r="U16" s="89">
        <v>1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87">
        <v>0</v>
      </c>
      <c r="AC16" s="114">
        <v>0</v>
      </c>
      <c r="AD16" s="114">
        <v>0</v>
      </c>
      <c r="AE16" s="88">
        <v>0</v>
      </c>
      <c r="AF16" s="89">
        <v>0</v>
      </c>
      <c r="AG16" s="89">
        <v>0</v>
      </c>
      <c r="AH16" s="87">
        <v>0</v>
      </c>
    </row>
    <row r="17" customFormat="1" ht="30" customHeight="1" spans="1:34">
      <c r="A17" s="15" t="s">
        <v>156</v>
      </c>
      <c r="B17" s="15" t="s">
        <v>158</v>
      </c>
      <c r="C17" s="15" t="s">
        <v>158</v>
      </c>
      <c r="D17" s="106" t="s">
        <v>160</v>
      </c>
      <c r="E17" s="89">
        <v>1.5</v>
      </c>
      <c r="F17" s="87">
        <v>0</v>
      </c>
      <c r="G17" s="88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7">
        <v>0</v>
      </c>
      <c r="S17" s="88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89">
        <v>0</v>
      </c>
      <c r="AA17" s="89">
        <v>0</v>
      </c>
      <c r="AB17" s="87">
        <v>0</v>
      </c>
      <c r="AC17" s="114">
        <v>0</v>
      </c>
      <c r="AD17" s="114">
        <v>0</v>
      </c>
      <c r="AE17" s="88">
        <v>0</v>
      </c>
      <c r="AF17" s="89">
        <v>0</v>
      </c>
      <c r="AG17" s="89">
        <v>0</v>
      </c>
      <c r="AH17" s="87">
        <v>1.5</v>
      </c>
    </row>
    <row r="18" customFormat="1" ht="30" customHeight="1" spans="1:34">
      <c r="A18" s="15" t="s">
        <v>156</v>
      </c>
      <c r="B18" s="15" t="s">
        <v>158</v>
      </c>
      <c r="C18" s="15" t="s">
        <v>158</v>
      </c>
      <c r="D18" s="106" t="s">
        <v>160</v>
      </c>
      <c r="E18" s="89">
        <v>1</v>
      </c>
      <c r="F18" s="87">
        <v>1</v>
      </c>
      <c r="G18" s="88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7">
        <v>0</v>
      </c>
      <c r="S18" s="88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89">
        <v>1</v>
      </c>
      <c r="AA18" s="89">
        <v>0</v>
      </c>
      <c r="AB18" s="87">
        <v>0</v>
      </c>
      <c r="AC18" s="114">
        <v>0</v>
      </c>
      <c r="AD18" s="114">
        <v>0</v>
      </c>
      <c r="AE18" s="88">
        <v>0</v>
      </c>
      <c r="AF18" s="89">
        <v>0</v>
      </c>
      <c r="AG18" s="89">
        <v>0</v>
      </c>
      <c r="AH18" s="87">
        <v>0</v>
      </c>
    </row>
    <row r="19" customFormat="1" ht="30" customHeight="1" spans="1:34">
      <c r="A19" s="15" t="s">
        <v>156</v>
      </c>
      <c r="B19" s="15" t="s">
        <v>158</v>
      </c>
      <c r="C19" s="15" t="s">
        <v>158</v>
      </c>
      <c r="D19" s="106" t="s">
        <v>160</v>
      </c>
      <c r="E19" s="89">
        <v>15.97</v>
      </c>
      <c r="F19" s="87">
        <v>0</v>
      </c>
      <c r="G19" s="88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7">
        <v>0</v>
      </c>
      <c r="S19" s="88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7">
        <v>0</v>
      </c>
      <c r="AC19" s="114">
        <v>0</v>
      </c>
      <c r="AD19" s="114">
        <v>0</v>
      </c>
      <c r="AE19" s="88">
        <v>0</v>
      </c>
      <c r="AF19" s="89">
        <v>0</v>
      </c>
      <c r="AG19" s="89">
        <v>0</v>
      </c>
      <c r="AH19" s="87">
        <v>15.97</v>
      </c>
    </row>
    <row r="20" customFormat="1" ht="30" customHeight="1" spans="1:34">
      <c r="A20" s="15" t="s">
        <v>156</v>
      </c>
      <c r="B20" s="15" t="s">
        <v>158</v>
      </c>
      <c r="C20" s="15" t="s">
        <v>158</v>
      </c>
      <c r="D20" s="106" t="s">
        <v>160</v>
      </c>
      <c r="E20" s="89">
        <v>6</v>
      </c>
      <c r="F20" s="87">
        <v>0</v>
      </c>
      <c r="G20" s="88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7">
        <v>0</v>
      </c>
      <c r="S20" s="88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89">
        <v>0</v>
      </c>
      <c r="AA20" s="89">
        <v>0</v>
      </c>
      <c r="AB20" s="87">
        <v>0</v>
      </c>
      <c r="AC20" s="114">
        <v>0</v>
      </c>
      <c r="AD20" s="114">
        <v>0</v>
      </c>
      <c r="AE20" s="88">
        <v>0</v>
      </c>
      <c r="AF20" s="89">
        <v>0</v>
      </c>
      <c r="AG20" s="89">
        <v>0</v>
      </c>
      <c r="AH20" s="87">
        <v>6</v>
      </c>
    </row>
    <row r="21" customFormat="1" ht="30" customHeight="1" spans="1:34">
      <c r="A21" s="15" t="s">
        <v>156</v>
      </c>
      <c r="B21" s="15" t="s">
        <v>158</v>
      </c>
      <c r="C21" s="15" t="s">
        <v>158</v>
      </c>
      <c r="D21" s="106" t="s">
        <v>160</v>
      </c>
      <c r="E21" s="89">
        <v>26</v>
      </c>
      <c r="F21" s="87">
        <v>0</v>
      </c>
      <c r="G21" s="88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7">
        <v>0</v>
      </c>
      <c r="S21" s="88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87">
        <v>0</v>
      </c>
      <c r="AC21" s="114">
        <v>0</v>
      </c>
      <c r="AD21" s="114">
        <v>0</v>
      </c>
      <c r="AE21" s="88">
        <v>26</v>
      </c>
      <c r="AF21" s="89">
        <v>0</v>
      </c>
      <c r="AG21" s="89">
        <v>0</v>
      </c>
      <c r="AH21" s="87">
        <v>0</v>
      </c>
    </row>
    <row r="22" customFormat="1" ht="30" customHeight="1" spans="1:34">
      <c r="A22" s="15" t="s">
        <v>156</v>
      </c>
      <c r="B22" s="15" t="s">
        <v>158</v>
      </c>
      <c r="C22" s="15" t="s">
        <v>158</v>
      </c>
      <c r="D22" s="106" t="s">
        <v>160</v>
      </c>
      <c r="E22" s="89">
        <v>3</v>
      </c>
      <c r="F22" s="87">
        <v>3</v>
      </c>
      <c r="G22" s="88">
        <v>0</v>
      </c>
      <c r="H22" s="89">
        <v>0</v>
      </c>
      <c r="I22" s="89">
        <v>0</v>
      </c>
      <c r="J22" s="89">
        <v>0</v>
      </c>
      <c r="K22" s="89">
        <v>0</v>
      </c>
      <c r="L22" s="89">
        <v>0</v>
      </c>
      <c r="M22" s="89">
        <v>3</v>
      </c>
      <c r="N22" s="89">
        <v>0</v>
      </c>
      <c r="O22" s="89">
        <v>0</v>
      </c>
      <c r="P22" s="89">
        <v>0</v>
      </c>
      <c r="Q22" s="89">
        <v>0</v>
      </c>
      <c r="R22" s="87">
        <v>0</v>
      </c>
      <c r="S22" s="88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7">
        <v>0</v>
      </c>
      <c r="AC22" s="114">
        <v>0</v>
      </c>
      <c r="AD22" s="114">
        <v>0</v>
      </c>
      <c r="AE22" s="88">
        <v>0</v>
      </c>
      <c r="AF22" s="89">
        <v>0</v>
      </c>
      <c r="AG22" s="89">
        <v>0</v>
      </c>
      <c r="AH22" s="87">
        <v>0</v>
      </c>
    </row>
    <row r="23" customFormat="1" ht="30" customHeight="1" spans="1:34">
      <c r="A23" s="15" t="s">
        <v>156</v>
      </c>
      <c r="B23" s="15" t="s">
        <v>158</v>
      </c>
      <c r="C23" s="15" t="s">
        <v>158</v>
      </c>
      <c r="D23" s="106" t="s">
        <v>160</v>
      </c>
      <c r="E23" s="89">
        <v>1</v>
      </c>
      <c r="F23" s="87">
        <v>1</v>
      </c>
      <c r="G23" s="88">
        <v>0</v>
      </c>
      <c r="H23" s="89">
        <v>0</v>
      </c>
      <c r="I23" s="89">
        <v>1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7">
        <v>0</v>
      </c>
      <c r="S23" s="88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7">
        <v>0</v>
      </c>
      <c r="AC23" s="114">
        <v>0</v>
      </c>
      <c r="AD23" s="114">
        <v>0</v>
      </c>
      <c r="AE23" s="88">
        <v>0</v>
      </c>
      <c r="AF23" s="89">
        <v>0</v>
      </c>
      <c r="AG23" s="89">
        <v>0</v>
      </c>
      <c r="AH23" s="87">
        <v>0</v>
      </c>
    </row>
    <row r="24" customFormat="1" ht="30" customHeight="1" spans="1:34">
      <c r="A24" s="15" t="s">
        <v>156</v>
      </c>
      <c r="B24" s="15" t="s">
        <v>158</v>
      </c>
      <c r="C24" s="15" t="s">
        <v>158</v>
      </c>
      <c r="D24" s="106" t="s">
        <v>160</v>
      </c>
      <c r="E24" s="89">
        <v>1</v>
      </c>
      <c r="F24" s="87">
        <v>1</v>
      </c>
      <c r="G24" s="88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7">
        <v>0</v>
      </c>
      <c r="S24" s="88">
        <v>0</v>
      </c>
      <c r="T24" s="89">
        <v>1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7">
        <v>0</v>
      </c>
      <c r="AC24" s="114">
        <v>0</v>
      </c>
      <c r="AD24" s="114">
        <v>0</v>
      </c>
      <c r="AE24" s="88">
        <v>0</v>
      </c>
      <c r="AF24" s="89">
        <v>0</v>
      </c>
      <c r="AG24" s="89">
        <v>0</v>
      </c>
      <c r="AH24" s="87">
        <v>0</v>
      </c>
    </row>
    <row r="25" customFormat="1" ht="30" customHeight="1" spans="1:34">
      <c r="A25" s="15" t="s">
        <v>156</v>
      </c>
      <c r="B25" s="15" t="s">
        <v>158</v>
      </c>
      <c r="C25" s="15" t="s">
        <v>158</v>
      </c>
      <c r="D25" s="106" t="s">
        <v>160</v>
      </c>
      <c r="E25" s="89">
        <v>2</v>
      </c>
      <c r="F25" s="87">
        <v>2</v>
      </c>
      <c r="G25" s="88">
        <v>0</v>
      </c>
      <c r="H25" s="89">
        <v>2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7">
        <v>0</v>
      </c>
      <c r="S25" s="88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7">
        <v>0</v>
      </c>
      <c r="AC25" s="114">
        <v>0</v>
      </c>
      <c r="AD25" s="114">
        <v>0</v>
      </c>
      <c r="AE25" s="88">
        <v>0</v>
      </c>
      <c r="AF25" s="89">
        <v>0</v>
      </c>
      <c r="AG25" s="89">
        <v>0</v>
      </c>
      <c r="AH25" s="87">
        <v>0</v>
      </c>
    </row>
    <row r="26" customFormat="1" ht="30" customHeight="1" spans="1:34">
      <c r="A26" s="15" t="s">
        <v>156</v>
      </c>
      <c r="B26" s="15" t="s">
        <v>158</v>
      </c>
      <c r="C26" s="15" t="s">
        <v>158</v>
      </c>
      <c r="D26" s="106" t="s">
        <v>160</v>
      </c>
      <c r="E26" s="89">
        <v>2</v>
      </c>
      <c r="F26" s="87">
        <v>0</v>
      </c>
      <c r="G26" s="88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89">
        <v>0</v>
      </c>
      <c r="R26" s="87">
        <v>0</v>
      </c>
      <c r="S26" s="88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7">
        <v>0</v>
      </c>
      <c r="AC26" s="114">
        <v>0</v>
      </c>
      <c r="AD26" s="114">
        <v>0</v>
      </c>
      <c r="AE26" s="88">
        <v>0</v>
      </c>
      <c r="AF26" s="89">
        <v>0</v>
      </c>
      <c r="AG26" s="89">
        <v>0</v>
      </c>
      <c r="AH26" s="87">
        <v>2</v>
      </c>
    </row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</sheetData>
  <mergeCells count="14">
    <mergeCell ref="AG1:AH1"/>
    <mergeCell ref="A2:AH2"/>
    <mergeCell ref="A3:H3"/>
    <mergeCell ref="AB3:AC3"/>
    <mergeCell ref="AG3:AH3"/>
    <mergeCell ref="A4:C4"/>
    <mergeCell ref="F4:AA4"/>
    <mergeCell ref="AB4:AD4"/>
    <mergeCell ref="D4:D5"/>
    <mergeCell ref="E4:E5"/>
    <mergeCell ref="AE4:AE5"/>
    <mergeCell ref="AF4:AF5"/>
    <mergeCell ref="AG4:AG5"/>
    <mergeCell ref="AH4:AH5"/>
  </mergeCells>
  <printOptions horizontalCentered="1"/>
  <pageMargins left="0.196535427739301" right="0.196535427739301" top="0.709842509172094" bottom="0.829921275611937" header="0.499212601053433" footer="0.499212601053433"/>
  <pageSetup paperSize="9" scale="47" orientation="landscape" verticalDpi="600"/>
  <headerFooter alignWithMargins="0" scaleWithDoc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showGridLines="0" showZeros="0" zoomScaleSheetLayoutView="60" workbookViewId="0">
      <selection activeCell="N19" sqref="N19"/>
    </sheetView>
  </sheetViews>
  <sheetFormatPr defaultColWidth="9.14444444444444" defaultRowHeight="12.75" customHeight="1"/>
  <cols>
    <col min="1" max="1" width="5.66666666666667" customWidth="1"/>
    <col min="2" max="3" width="5.5" customWidth="1"/>
    <col min="4" max="4" width="19.3333333333333" customWidth="1"/>
    <col min="5" max="5" width="8.33333333333333" customWidth="1"/>
    <col min="6" max="8" width="10.1666666666667" customWidth="1"/>
    <col min="9" max="9" width="12.1666666666667" customWidth="1"/>
    <col min="10" max="10" width="9.14444444444444" customWidth="1"/>
    <col min="11" max="11" width="12.1666666666667" customWidth="1"/>
    <col min="12" max="16" width="10.1666666666667" customWidth="1"/>
    <col min="17" max="17" width="10.5" customWidth="1"/>
    <col min="18" max="16384" width="12.1666666666667" customWidth="1"/>
  </cols>
  <sheetData>
    <row r="1" ht="13.5" customHeight="1" spans="1:256">
      <c r="A1" s="90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71" t="s">
        <v>325</v>
      </c>
      <c r="S1" s="71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32.25" customHeight="1" spans="1:256">
      <c r="A2" s="146" t="s">
        <v>344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50"/>
      <c r="AG2" s="150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="28" customFormat="1" customHeight="1" spans="1:19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R3" s="48" t="s">
        <v>90</v>
      </c>
      <c r="S3" s="48"/>
    </row>
    <row r="4" s="103" customFormat="1" ht="27.75" customHeight="1" spans="1:34">
      <c r="A4" s="76" t="s">
        <v>304</v>
      </c>
      <c r="B4" s="76"/>
      <c r="C4" s="76"/>
      <c r="D4" s="10" t="s">
        <v>118</v>
      </c>
      <c r="E4" s="19" t="s">
        <v>327</v>
      </c>
      <c r="F4" s="10" t="s">
        <v>345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8" t="s">
        <v>321</v>
      </c>
      <c r="R4" s="10"/>
      <c r="S4" s="10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="103" customFormat="1" ht="27.75" customHeight="1" spans="1:34">
      <c r="A5" s="76" t="s">
        <v>127</v>
      </c>
      <c r="B5" s="76" t="s">
        <v>128</v>
      </c>
      <c r="C5" s="76" t="s">
        <v>129</v>
      </c>
      <c r="D5" s="10"/>
      <c r="E5" s="10"/>
      <c r="F5" s="39" t="s">
        <v>101</v>
      </c>
      <c r="G5" s="39" t="s">
        <v>346</v>
      </c>
      <c r="H5" s="39" t="s">
        <v>187</v>
      </c>
      <c r="I5" s="39" t="s">
        <v>180</v>
      </c>
      <c r="J5" s="39" t="s">
        <v>347</v>
      </c>
      <c r="K5" s="39" t="s">
        <v>341</v>
      </c>
      <c r="L5" s="24" t="s">
        <v>348</v>
      </c>
      <c r="M5" s="39" t="s">
        <v>297</v>
      </c>
      <c r="N5" s="39" t="s">
        <v>342</v>
      </c>
      <c r="O5" s="39" t="s">
        <v>337</v>
      </c>
      <c r="P5" s="39" t="s">
        <v>331</v>
      </c>
      <c r="Q5" s="95" t="s">
        <v>93</v>
      </c>
      <c r="R5" s="95" t="s">
        <v>131</v>
      </c>
      <c r="S5" s="109" t="s">
        <v>324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ht="27.75" customHeight="1" spans="1:256">
      <c r="A6" s="136" t="s">
        <v>112</v>
      </c>
      <c r="B6" s="136" t="s">
        <v>112</v>
      </c>
      <c r="C6" s="136" t="s">
        <v>112</v>
      </c>
      <c r="D6" s="156" t="s">
        <v>112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25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  <c r="R6" s="112">
        <v>14</v>
      </c>
      <c r="S6" s="111">
        <v>15</v>
      </c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1" customFormat="1" ht="27.75" customHeight="1" spans="1:256">
      <c r="A7" s="126"/>
      <c r="B7" s="126"/>
      <c r="C7" s="127"/>
      <c r="D7" s="128"/>
      <c r="E7" s="87"/>
      <c r="F7" s="114"/>
      <c r="G7" s="114"/>
      <c r="H7" s="114"/>
      <c r="I7" s="114"/>
      <c r="J7" s="88"/>
      <c r="K7" s="89"/>
      <c r="L7" s="87"/>
      <c r="M7" s="114"/>
      <c r="N7" s="114"/>
      <c r="O7" s="114"/>
      <c r="P7" s="88"/>
      <c r="Q7" s="87"/>
      <c r="R7" s="114"/>
      <c r="S7" s="11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</row>
    <row r="8" ht="20.1" customHeight="1" spans="1:256">
      <c r="A8" s="90"/>
      <c r="B8" s="91"/>
      <c r="C8" s="91"/>
      <c r="D8" s="69"/>
      <c r="E8" s="92"/>
      <c r="F8" s="157"/>
      <c r="G8" s="92"/>
      <c r="H8" s="92"/>
      <c r="I8" s="92"/>
      <c r="J8" s="92"/>
      <c r="K8" s="92"/>
      <c r="L8" s="92"/>
      <c r="M8" s="92"/>
      <c r="N8" s="92"/>
      <c r="O8" s="92"/>
      <c r="P8" s="92"/>
      <c r="Q8" s="69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20.1" customHeight="1" spans="1:256">
      <c r="A9" s="158"/>
      <c r="B9" s="91"/>
      <c r="C9" s="91"/>
      <c r="D9" s="69"/>
      <c r="E9" s="92"/>
      <c r="F9" s="92"/>
      <c r="G9" s="92"/>
      <c r="H9" s="92"/>
      <c r="I9" s="74"/>
      <c r="J9" s="92"/>
      <c r="K9" s="92"/>
      <c r="L9" s="92"/>
      <c r="M9" s="92"/>
      <c r="N9" s="92"/>
      <c r="O9" s="92"/>
      <c r="P9" s="92"/>
      <c r="Q9" s="69"/>
      <c r="R9" s="98"/>
      <c r="S9" s="98"/>
      <c r="T9" s="98"/>
      <c r="U9" s="98"/>
      <c r="V9" s="98"/>
      <c r="W9" s="98"/>
      <c r="X9" s="94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20.1" customHeight="1" spans="1:256">
      <c r="A10" s="90"/>
      <c r="B10" s="91"/>
      <c r="C10" s="91"/>
      <c r="D10" s="69"/>
      <c r="E10" s="92"/>
      <c r="F10" s="92"/>
      <c r="G10" s="93"/>
      <c r="H10" s="93"/>
      <c r="I10" s="92"/>
      <c r="J10" s="74"/>
      <c r="K10" s="92"/>
      <c r="L10" s="92"/>
      <c r="M10" s="92"/>
      <c r="N10" s="93"/>
      <c r="O10" s="92"/>
      <c r="P10" s="92"/>
      <c r="Q10" s="69"/>
      <c r="R10" s="98"/>
      <c r="S10" s="98"/>
      <c r="T10" s="98"/>
      <c r="U10" s="98"/>
      <c r="V10" s="94"/>
      <c r="W10" s="98"/>
      <c r="X10" s="94"/>
      <c r="Y10" s="94"/>
      <c r="Z10" s="94"/>
      <c r="AA10" s="98"/>
      <c r="AB10" s="98"/>
      <c r="AC10" s="98"/>
      <c r="AD10" s="98"/>
      <c r="AE10" s="94"/>
      <c r="AF10" s="98"/>
      <c r="AG10" s="98"/>
      <c r="AH10" s="98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ht="20.1" customHeight="1" spans="1:256">
      <c r="A11" s="72"/>
      <c r="B11" s="73"/>
      <c r="C11" s="91"/>
      <c r="D11" s="69"/>
      <c r="E11" s="92"/>
      <c r="F11" s="147"/>
      <c r="G11" s="147"/>
      <c r="H11" s="92"/>
      <c r="I11" s="74"/>
      <c r="J11" s="74"/>
      <c r="K11" s="92"/>
      <c r="L11" s="92"/>
      <c r="M11" s="92"/>
      <c r="N11" s="93"/>
      <c r="O11" s="93"/>
      <c r="P11" s="92"/>
      <c r="Q11" s="69"/>
      <c r="R11" s="98"/>
      <c r="S11" s="94"/>
      <c r="T11" s="98"/>
      <c r="U11" s="98"/>
      <c r="V11" s="98"/>
      <c r="W11" s="98"/>
      <c r="X11" s="94"/>
      <c r="Y11" s="94"/>
      <c r="Z11" s="98"/>
      <c r="AA11" s="94"/>
      <c r="AB11" s="98"/>
      <c r="AC11" s="98"/>
      <c r="AD11" s="98"/>
      <c r="AE11" s="98"/>
      <c r="AF11" s="98"/>
      <c r="AG11" s="98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ht="20.1" customHeight="1" spans="1:256">
      <c r="A12" s="72"/>
      <c r="B12" s="73"/>
      <c r="C12" s="91"/>
      <c r="D12" s="69"/>
      <c r="E12" s="147"/>
      <c r="F12" s="147"/>
      <c r="G12" s="147"/>
      <c r="H12" s="93"/>
      <c r="I12" s="74"/>
      <c r="J12" s="74"/>
      <c r="K12" s="92"/>
      <c r="L12" s="92"/>
      <c r="M12" s="92"/>
      <c r="N12" s="93"/>
      <c r="O12" s="92"/>
      <c r="P12" s="93"/>
      <c r="Q12" s="148"/>
      <c r="R12" s="94"/>
      <c r="S12" s="94"/>
      <c r="T12" s="98"/>
      <c r="U12" s="98"/>
      <c r="V12" s="98"/>
      <c r="W12" s="94"/>
      <c r="X12" s="94"/>
      <c r="Y12" s="94"/>
      <c r="Z12" s="98"/>
      <c r="AA12" s="94"/>
      <c r="AB12" s="98"/>
      <c r="AC12" s="98"/>
      <c r="AD12" s="98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ht="20.1" customHeight="1" spans="1:256">
      <c r="A13" s="72"/>
      <c r="B13" s="73"/>
      <c r="C13" s="73"/>
      <c r="D13" s="122"/>
      <c r="E13" s="147"/>
      <c r="F13" s="147"/>
      <c r="G13" s="147"/>
      <c r="H13" s="93"/>
      <c r="I13" s="74"/>
      <c r="J13" s="74"/>
      <c r="K13" s="74"/>
      <c r="L13" s="92"/>
      <c r="M13" s="93"/>
      <c r="N13" s="93"/>
      <c r="O13" s="93"/>
      <c r="P13" s="93"/>
      <c r="Q13" s="69"/>
      <c r="R13" s="94"/>
      <c r="S13" s="94"/>
      <c r="T13" s="94"/>
      <c r="U13" s="94"/>
      <c r="V13" s="94"/>
      <c r="W13" s="94"/>
      <c r="X13" s="94"/>
      <c r="Y13" s="94"/>
      <c r="Z13" s="94"/>
      <c r="AA13" s="98"/>
      <c r="AB13" s="98"/>
      <c r="AC13" s="98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ht="20.1" customHeight="1" spans="1:256">
      <c r="A14" s="72"/>
      <c r="B14" s="73"/>
      <c r="C14" s="73"/>
      <c r="D14" s="148"/>
      <c r="E14" s="93"/>
      <c r="F14" s="147"/>
      <c r="G14" s="93"/>
      <c r="H14" s="92"/>
      <c r="I14" s="74"/>
      <c r="J14" s="74"/>
      <c r="K14" s="74"/>
      <c r="L14" s="92"/>
      <c r="M14" s="93"/>
      <c r="N14" s="93"/>
      <c r="O14" s="93"/>
      <c r="P14" s="93"/>
      <c r="Q14" s="148"/>
      <c r="R14" s="94"/>
      <c r="S14" s="94"/>
      <c r="T14" s="94"/>
      <c r="U14" s="94"/>
      <c r="V14" s="94"/>
      <c r="W14" s="94"/>
      <c r="X14" s="94"/>
      <c r="Y14" s="94"/>
      <c r="Z14" s="94"/>
      <c r="AA14" s="98"/>
      <c r="AB14" s="98"/>
      <c r="AC14" s="98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ht="20.1" customHeight="1" spans="1:256">
      <c r="A15" s="72"/>
      <c r="B15" s="73"/>
      <c r="C15" s="73"/>
      <c r="D15" s="148"/>
      <c r="E15" s="93"/>
      <c r="F15" s="92"/>
      <c r="G15" s="93"/>
      <c r="H15" s="93"/>
      <c r="I15" s="74"/>
      <c r="J15" s="92"/>
      <c r="K15" s="74"/>
      <c r="L15" s="93"/>
      <c r="M15" s="93"/>
      <c r="N15" s="93"/>
      <c r="O15" s="93"/>
      <c r="P15" s="93"/>
      <c r="Q15" s="148"/>
      <c r="R15" s="94"/>
      <c r="S15" s="94"/>
      <c r="T15" s="94"/>
      <c r="U15" s="94"/>
      <c r="V15" s="94"/>
      <c r="W15" s="94"/>
      <c r="X15" s="94"/>
      <c r="Y15" s="94"/>
      <c r="Z15" s="94"/>
      <c r="AA15" s="98"/>
      <c r="AB15" s="98"/>
      <c r="AC15" s="98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ht="20.1" customHeight="1" spans="1:256">
      <c r="A16" s="72"/>
      <c r="B16" s="73"/>
      <c r="C16" s="73"/>
      <c r="D16" s="148"/>
      <c r="E16" s="93"/>
      <c r="F16" s="93"/>
      <c r="G16" s="93"/>
      <c r="H16" s="93"/>
      <c r="I16" s="74"/>
      <c r="J16" s="74"/>
      <c r="K16" s="74"/>
      <c r="L16" s="93"/>
      <c r="M16" s="93"/>
      <c r="N16" s="93"/>
      <c r="O16" s="93"/>
      <c r="P16" s="93"/>
      <c r="Q16" s="148"/>
      <c r="R16" s="94"/>
      <c r="S16" s="94"/>
      <c r="T16" s="94"/>
      <c r="U16" s="94"/>
      <c r="V16" s="94"/>
      <c r="W16" s="94"/>
      <c r="X16" s="94"/>
      <c r="Y16" s="94"/>
      <c r="Z16" s="94"/>
      <c r="AA16" s="98"/>
      <c r="AB16" s="98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</sheetData>
  <mergeCells count="9">
    <mergeCell ref="R1:S1"/>
    <mergeCell ref="A2:S2"/>
    <mergeCell ref="A3:F3"/>
    <mergeCell ref="R3:S3"/>
    <mergeCell ref="A4:C4"/>
    <mergeCell ref="F4:P4"/>
    <mergeCell ref="Q4:S4"/>
    <mergeCell ref="D4:D5"/>
    <mergeCell ref="E4:E5"/>
  </mergeCells>
  <printOptions horizontalCentered="1"/>
  <pageMargins left="0.196535427739301" right="0.196535427739301" top="0.393700787401575" bottom="0.829921275611937" header="0.499212601053433" footer="0.499212601053433"/>
  <pageSetup paperSize="9" scale="90" orientation="landscape"/>
  <headerFooter alignWithMargins="0" scaleWithDoc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4"/>
  <sheetViews>
    <sheetView showGridLines="0" showZeros="0" zoomScaleSheetLayoutView="60" workbookViewId="0">
      <selection activeCell="T1" sqref="T$1:U$1048576"/>
    </sheetView>
  </sheetViews>
  <sheetFormatPr defaultColWidth="9.16666666666667" defaultRowHeight="12.75" customHeight="1"/>
  <cols>
    <col min="1" max="3" width="5.5" customWidth="1"/>
    <col min="4" max="4" width="19.3333333333333" customWidth="1"/>
    <col min="5" max="5" width="8.33333333333333" customWidth="1"/>
    <col min="6" max="8" width="10.1666666666667" customWidth="1"/>
    <col min="9" max="10" width="12.1666666666667" customWidth="1"/>
    <col min="11" max="16" width="10.1666666666667" customWidth="1"/>
    <col min="17" max="17" width="10.5" customWidth="1"/>
    <col min="18" max="19" width="12.1666666666667" customWidth="1"/>
    <col min="20" max="21" width="10.1666666666667" customWidth="1"/>
    <col min="22" max="16384" width="12.1666666666667" customWidth="1"/>
  </cols>
  <sheetData>
    <row r="1" ht="13.5" customHeight="1" spans="1:256">
      <c r="A1" s="72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7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G1" s="71" t="s">
        <v>349</v>
      </c>
      <c r="AH1" s="71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32.25" customHeight="1" spans="1:256">
      <c r="A2" s="146" t="s">
        <v>350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="28" customFormat="1" customHeight="1" spans="1:19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R3" s="48" t="s">
        <v>90</v>
      </c>
      <c r="S3" s="48"/>
    </row>
    <row r="4" s="103" customFormat="1" ht="29.25" customHeight="1" spans="1:34">
      <c r="A4" s="76" t="s">
        <v>304</v>
      </c>
      <c r="B4" s="76"/>
      <c r="C4" s="77"/>
      <c r="D4" s="19" t="s">
        <v>118</v>
      </c>
      <c r="E4" s="34" t="s">
        <v>327</v>
      </c>
      <c r="F4" s="37" t="s">
        <v>328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22" t="s">
        <v>170</v>
      </c>
      <c r="AC4" s="6"/>
      <c r="AD4" s="5"/>
      <c r="AE4" s="5" t="s">
        <v>351</v>
      </c>
      <c r="AF4" s="64" t="s">
        <v>329</v>
      </c>
      <c r="AG4" s="20" t="s">
        <v>330</v>
      </c>
      <c r="AH4" s="20" t="s">
        <v>331</v>
      </c>
    </row>
    <row r="5" s="103" customFormat="1" ht="32.25" customHeight="1" spans="1:34">
      <c r="A5" s="78" t="s">
        <v>127</v>
      </c>
      <c r="B5" s="78" t="s">
        <v>128</v>
      </c>
      <c r="C5" s="79" t="s">
        <v>129</v>
      </c>
      <c r="D5" s="19"/>
      <c r="E5" s="37"/>
      <c r="F5" s="65" t="s">
        <v>101</v>
      </c>
      <c r="G5" s="65" t="s">
        <v>174</v>
      </c>
      <c r="H5" s="65" t="s">
        <v>183</v>
      </c>
      <c r="I5" s="65" t="s">
        <v>179</v>
      </c>
      <c r="J5" s="65" t="s">
        <v>332</v>
      </c>
      <c r="K5" s="65" t="s">
        <v>171</v>
      </c>
      <c r="L5" s="65" t="s">
        <v>178</v>
      </c>
      <c r="M5" s="65" t="s">
        <v>163</v>
      </c>
      <c r="N5" s="65" t="s">
        <v>333</v>
      </c>
      <c r="O5" s="65" t="s">
        <v>334</v>
      </c>
      <c r="P5" s="65" t="s">
        <v>164</v>
      </c>
      <c r="Q5" s="65" t="s">
        <v>335</v>
      </c>
      <c r="R5" s="153" t="s">
        <v>336</v>
      </c>
      <c r="S5" s="153" t="s">
        <v>168</v>
      </c>
      <c r="T5" s="153" t="s">
        <v>187</v>
      </c>
      <c r="U5" s="153" t="s">
        <v>180</v>
      </c>
      <c r="V5" s="153" t="s">
        <v>297</v>
      </c>
      <c r="W5" s="24" t="s">
        <v>352</v>
      </c>
      <c r="X5" s="24" t="s">
        <v>339</v>
      </c>
      <c r="Y5" s="24" t="s">
        <v>353</v>
      </c>
      <c r="Z5" s="24" t="s">
        <v>162</v>
      </c>
      <c r="AA5" s="24" t="s">
        <v>354</v>
      </c>
      <c r="AB5" s="24" t="s">
        <v>101</v>
      </c>
      <c r="AC5" s="24" t="s">
        <v>342</v>
      </c>
      <c r="AD5" s="119" t="s">
        <v>343</v>
      </c>
      <c r="AE5" s="154"/>
      <c r="AF5" s="64"/>
      <c r="AG5" s="6"/>
      <c r="AH5" s="6"/>
    </row>
    <row r="6" ht="25.5" customHeight="1" spans="1:256">
      <c r="A6" s="82" t="s">
        <v>112</v>
      </c>
      <c r="B6" s="82" t="s">
        <v>112</v>
      </c>
      <c r="C6" s="82" t="s">
        <v>112</v>
      </c>
      <c r="D6" s="83" t="s">
        <v>112</v>
      </c>
      <c r="E6" s="105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  <c r="O6" s="84">
        <v>11</v>
      </c>
      <c r="P6" s="84">
        <v>12</v>
      </c>
      <c r="Q6" s="96">
        <v>13</v>
      </c>
      <c r="R6" s="97">
        <v>14</v>
      </c>
      <c r="S6" s="97">
        <v>15</v>
      </c>
      <c r="T6" s="97">
        <v>16</v>
      </c>
      <c r="U6" s="97">
        <v>17</v>
      </c>
      <c r="V6" s="97">
        <v>18</v>
      </c>
      <c r="W6" s="97">
        <v>19</v>
      </c>
      <c r="X6" s="97">
        <v>20</v>
      </c>
      <c r="Y6" s="97">
        <v>21</v>
      </c>
      <c r="Z6" s="97">
        <v>22</v>
      </c>
      <c r="AA6" s="97">
        <v>23</v>
      </c>
      <c r="AB6" s="97">
        <v>24</v>
      </c>
      <c r="AC6" s="97">
        <v>25</v>
      </c>
      <c r="AD6" s="97">
        <v>26</v>
      </c>
      <c r="AE6" s="155">
        <v>27</v>
      </c>
      <c r="AF6" s="155">
        <v>28</v>
      </c>
      <c r="AG6" s="155">
        <v>29</v>
      </c>
      <c r="AH6" s="155">
        <v>30</v>
      </c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1" customFormat="1" ht="30" customHeight="1" spans="1:256">
      <c r="A7" s="15"/>
      <c r="B7" s="85"/>
      <c r="C7" s="152"/>
      <c r="D7" s="86" t="s">
        <v>93</v>
      </c>
      <c r="E7" s="89">
        <v>126</v>
      </c>
      <c r="F7" s="87">
        <v>118</v>
      </c>
      <c r="G7" s="88">
        <v>9</v>
      </c>
      <c r="H7" s="89">
        <v>13</v>
      </c>
      <c r="I7" s="89">
        <v>2.5</v>
      </c>
      <c r="J7" s="89">
        <v>0</v>
      </c>
      <c r="K7" s="89">
        <v>4</v>
      </c>
      <c r="L7" s="89">
        <v>12</v>
      </c>
      <c r="M7" s="89">
        <v>4.5</v>
      </c>
      <c r="N7" s="89">
        <v>0</v>
      </c>
      <c r="O7" s="89">
        <v>0</v>
      </c>
      <c r="P7" s="89">
        <v>38</v>
      </c>
      <c r="Q7" s="89">
        <v>0</v>
      </c>
      <c r="R7" s="87">
        <v>7</v>
      </c>
      <c r="S7" s="88">
        <v>3</v>
      </c>
      <c r="T7" s="89">
        <v>5</v>
      </c>
      <c r="U7" s="89">
        <v>5</v>
      </c>
      <c r="V7" s="89">
        <v>9</v>
      </c>
      <c r="W7" s="89">
        <v>2</v>
      </c>
      <c r="X7" s="89">
        <v>1</v>
      </c>
      <c r="Y7" s="89">
        <v>0</v>
      </c>
      <c r="Z7" s="89">
        <v>3</v>
      </c>
      <c r="AA7" s="89">
        <v>0</v>
      </c>
      <c r="AB7" s="87">
        <v>5.5</v>
      </c>
      <c r="AC7" s="88">
        <v>0</v>
      </c>
      <c r="AD7" s="87">
        <v>5.5</v>
      </c>
      <c r="AE7" s="88">
        <v>0</v>
      </c>
      <c r="AF7" s="89">
        <v>0</v>
      </c>
      <c r="AG7" s="89">
        <v>0</v>
      </c>
      <c r="AH7" s="87">
        <v>2.5</v>
      </c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</row>
    <row r="8" ht="30" customHeight="1" spans="1:256">
      <c r="A8" s="15"/>
      <c r="B8" s="85"/>
      <c r="C8" s="152"/>
      <c r="D8" s="86" t="s">
        <v>114</v>
      </c>
      <c r="E8" s="89">
        <v>126</v>
      </c>
      <c r="F8" s="87">
        <v>118</v>
      </c>
      <c r="G8" s="88">
        <v>9</v>
      </c>
      <c r="H8" s="89">
        <v>13</v>
      </c>
      <c r="I8" s="89">
        <v>2.5</v>
      </c>
      <c r="J8" s="89">
        <v>0</v>
      </c>
      <c r="K8" s="89">
        <v>4</v>
      </c>
      <c r="L8" s="89">
        <v>12</v>
      </c>
      <c r="M8" s="89">
        <v>4.5</v>
      </c>
      <c r="N8" s="89">
        <v>0</v>
      </c>
      <c r="O8" s="89">
        <v>0</v>
      </c>
      <c r="P8" s="89">
        <v>38</v>
      </c>
      <c r="Q8" s="89">
        <v>0</v>
      </c>
      <c r="R8" s="87">
        <v>7</v>
      </c>
      <c r="S8" s="88">
        <v>3</v>
      </c>
      <c r="T8" s="89">
        <v>5</v>
      </c>
      <c r="U8" s="89">
        <v>5</v>
      </c>
      <c r="V8" s="89">
        <v>9</v>
      </c>
      <c r="W8" s="89">
        <v>2</v>
      </c>
      <c r="X8" s="89">
        <v>1</v>
      </c>
      <c r="Y8" s="89">
        <v>0</v>
      </c>
      <c r="Z8" s="89">
        <v>3</v>
      </c>
      <c r="AA8" s="89">
        <v>0</v>
      </c>
      <c r="AB8" s="87">
        <v>5.5</v>
      </c>
      <c r="AC8" s="88">
        <v>0</v>
      </c>
      <c r="AD8" s="87">
        <v>5.5</v>
      </c>
      <c r="AE8" s="88">
        <v>0</v>
      </c>
      <c r="AF8" s="89">
        <v>0</v>
      </c>
      <c r="AG8" s="89">
        <v>0</v>
      </c>
      <c r="AH8" s="87">
        <v>2.5</v>
      </c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30" customHeight="1" spans="1:256">
      <c r="A9" s="15" t="s">
        <v>156</v>
      </c>
      <c r="B9" s="85" t="s">
        <v>158</v>
      </c>
      <c r="C9" s="152" t="s">
        <v>199</v>
      </c>
      <c r="D9" s="86" t="s">
        <v>200</v>
      </c>
      <c r="E9" s="89">
        <v>55</v>
      </c>
      <c r="F9" s="87">
        <v>51</v>
      </c>
      <c r="G9" s="88">
        <v>3</v>
      </c>
      <c r="H9" s="89">
        <v>9</v>
      </c>
      <c r="I9" s="89">
        <v>1</v>
      </c>
      <c r="J9" s="89">
        <v>0</v>
      </c>
      <c r="K9" s="89">
        <v>1</v>
      </c>
      <c r="L9" s="89">
        <v>4</v>
      </c>
      <c r="M9" s="89">
        <v>2</v>
      </c>
      <c r="N9" s="89">
        <v>0</v>
      </c>
      <c r="O9" s="89">
        <v>0</v>
      </c>
      <c r="P9" s="89">
        <v>20</v>
      </c>
      <c r="Q9" s="89">
        <v>0</v>
      </c>
      <c r="R9" s="87">
        <v>2</v>
      </c>
      <c r="S9" s="88">
        <v>1</v>
      </c>
      <c r="T9" s="89">
        <v>2</v>
      </c>
      <c r="U9" s="89">
        <v>2</v>
      </c>
      <c r="V9" s="89">
        <v>3</v>
      </c>
      <c r="W9" s="89">
        <v>0</v>
      </c>
      <c r="X9" s="89">
        <v>0</v>
      </c>
      <c r="Y9" s="89">
        <v>0</v>
      </c>
      <c r="Z9" s="89">
        <v>1</v>
      </c>
      <c r="AA9" s="89">
        <v>0</v>
      </c>
      <c r="AB9" s="87">
        <v>3</v>
      </c>
      <c r="AC9" s="88">
        <v>0</v>
      </c>
      <c r="AD9" s="87">
        <v>3</v>
      </c>
      <c r="AE9" s="88">
        <v>0</v>
      </c>
      <c r="AF9" s="89">
        <v>0</v>
      </c>
      <c r="AG9" s="89">
        <v>0</v>
      </c>
      <c r="AH9" s="87">
        <v>1</v>
      </c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30" customHeight="1" spans="1:256">
      <c r="A10" s="15" t="s">
        <v>156</v>
      </c>
      <c r="B10" s="85" t="s">
        <v>158</v>
      </c>
      <c r="C10" s="152" t="s">
        <v>199</v>
      </c>
      <c r="D10" s="86" t="s">
        <v>200</v>
      </c>
      <c r="E10" s="89">
        <v>16</v>
      </c>
      <c r="F10" s="87">
        <v>15</v>
      </c>
      <c r="G10" s="88">
        <v>1</v>
      </c>
      <c r="H10" s="89">
        <v>1</v>
      </c>
      <c r="I10" s="89">
        <v>0.5</v>
      </c>
      <c r="J10" s="89">
        <v>0</v>
      </c>
      <c r="K10" s="89">
        <v>1</v>
      </c>
      <c r="L10" s="89">
        <v>2</v>
      </c>
      <c r="M10" s="89">
        <v>0.5</v>
      </c>
      <c r="N10" s="89">
        <v>0</v>
      </c>
      <c r="O10" s="89">
        <v>0</v>
      </c>
      <c r="P10" s="89">
        <v>1</v>
      </c>
      <c r="Q10" s="89">
        <v>0</v>
      </c>
      <c r="R10" s="87">
        <v>3</v>
      </c>
      <c r="S10" s="88">
        <v>1</v>
      </c>
      <c r="T10" s="89">
        <v>1</v>
      </c>
      <c r="U10" s="89">
        <v>1</v>
      </c>
      <c r="V10" s="89">
        <v>1</v>
      </c>
      <c r="W10" s="89">
        <v>0</v>
      </c>
      <c r="X10" s="89">
        <v>0</v>
      </c>
      <c r="Y10" s="89">
        <v>0</v>
      </c>
      <c r="Z10" s="89">
        <v>1</v>
      </c>
      <c r="AA10" s="89">
        <v>0</v>
      </c>
      <c r="AB10" s="87">
        <v>0.5</v>
      </c>
      <c r="AC10" s="88">
        <v>0</v>
      </c>
      <c r="AD10" s="87">
        <v>0.5</v>
      </c>
      <c r="AE10" s="88">
        <v>0</v>
      </c>
      <c r="AF10" s="89">
        <v>0</v>
      </c>
      <c r="AG10" s="89">
        <v>0</v>
      </c>
      <c r="AH10" s="87">
        <v>0.5</v>
      </c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ht="30" customHeight="1" spans="1:256">
      <c r="A11" s="15" t="s">
        <v>156</v>
      </c>
      <c r="B11" s="85" t="s">
        <v>158</v>
      </c>
      <c r="C11" s="152" t="s">
        <v>199</v>
      </c>
      <c r="D11" s="86" t="s">
        <v>200</v>
      </c>
      <c r="E11" s="89">
        <v>55</v>
      </c>
      <c r="F11" s="87">
        <v>52</v>
      </c>
      <c r="G11" s="88">
        <v>5</v>
      </c>
      <c r="H11" s="89">
        <v>3</v>
      </c>
      <c r="I11" s="89">
        <v>1</v>
      </c>
      <c r="J11" s="89">
        <v>0</v>
      </c>
      <c r="K11" s="89">
        <v>2</v>
      </c>
      <c r="L11" s="89">
        <v>6</v>
      </c>
      <c r="M11" s="89">
        <v>2</v>
      </c>
      <c r="N11" s="89">
        <v>0</v>
      </c>
      <c r="O11" s="89">
        <v>0</v>
      </c>
      <c r="P11" s="89">
        <v>17</v>
      </c>
      <c r="Q11" s="89">
        <v>0</v>
      </c>
      <c r="R11" s="87">
        <v>2</v>
      </c>
      <c r="S11" s="88">
        <v>1</v>
      </c>
      <c r="T11" s="89">
        <v>2</v>
      </c>
      <c r="U11" s="89">
        <v>2</v>
      </c>
      <c r="V11" s="89">
        <v>5</v>
      </c>
      <c r="W11" s="89">
        <v>2</v>
      </c>
      <c r="X11" s="89">
        <v>1</v>
      </c>
      <c r="Y11" s="89">
        <v>0</v>
      </c>
      <c r="Z11" s="89">
        <v>1</v>
      </c>
      <c r="AA11" s="89">
        <v>0</v>
      </c>
      <c r="AB11" s="87">
        <v>2</v>
      </c>
      <c r="AC11" s="88">
        <v>0</v>
      </c>
      <c r="AD11" s="87">
        <v>2</v>
      </c>
      <c r="AE11" s="88">
        <v>0</v>
      </c>
      <c r="AF11" s="89">
        <v>0</v>
      </c>
      <c r="AG11" s="89">
        <v>0</v>
      </c>
      <c r="AH11" s="87">
        <v>1</v>
      </c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ht="30" customHeight="1" spans="1:256">
      <c r="A12" s="72"/>
      <c r="B12" s="73"/>
      <c r="C12" s="91"/>
      <c r="D12" s="69"/>
      <c r="E12" s="147"/>
      <c r="F12" s="147"/>
      <c r="G12" s="147"/>
      <c r="H12" s="93"/>
      <c r="I12" s="74"/>
      <c r="J12" s="74"/>
      <c r="K12" s="93"/>
      <c r="L12" s="93"/>
      <c r="M12" s="93"/>
      <c r="N12" s="93"/>
      <c r="O12" s="93"/>
      <c r="P12" s="93"/>
      <c r="Q12" s="148"/>
      <c r="R12" s="94"/>
      <c r="S12" s="94"/>
      <c r="T12" s="98"/>
      <c r="U12" s="98"/>
      <c r="V12" s="98"/>
      <c r="W12" s="94"/>
      <c r="X12" s="94"/>
      <c r="Y12" s="94"/>
      <c r="Z12" s="98"/>
      <c r="AA12" s="98"/>
      <c r="AB12" s="98"/>
      <c r="AC12" s="98"/>
      <c r="AD12" s="98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ht="30" customHeight="1" spans="1:256">
      <c r="A13" s="72"/>
      <c r="B13" s="73"/>
      <c r="C13" s="73"/>
      <c r="D13" s="122"/>
      <c r="E13" s="147"/>
      <c r="F13" s="147"/>
      <c r="G13" s="147"/>
      <c r="H13" s="93"/>
      <c r="I13" s="74"/>
      <c r="J13" s="74"/>
      <c r="K13" s="93"/>
      <c r="L13" s="93"/>
      <c r="M13" s="93"/>
      <c r="N13" s="93"/>
      <c r="O13" s="93"/>
      <c r="P13" s="93"/>
      <c r="Q13" s="148"/>
      <c r="R13" s="94"/>
      <c r="S13" s="94"/>
      <c r="T13" s="94"/>
      <c r="U13" s="94"/>
      <c r="V13" s="94"/>
      <c r="W13" s="94"/>
      <c r="X13" s="94"/>
      <c r="Y13" s="94"/>
      <c r="Z13" s="94"/>
      <c r="AA13" s="98"/>
      <c r="AB13" s="98"/>
      <c r="AC13" s="98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ht="30" customHeight="1" spans="1:256">
      <c r="A14" s="72"/>
      <c r="B14" s="73"/>
      <c r="C14" s="73"/>
      <c r="D14" s="148"/>
      <c r="E14" s="93"/>
      <c r="F14" s="147"/>
      <c r="G14" s="93"/>
      <c r="H14" s="93"/>
      <c r="I14" s="74"/>
      <c r="J14" s="74"/>
      <c r="K14" s="93"/>
      <c r="L14" s="93"/>
      <c r="M14" s="93"/>
      <c r="N14" s="93"/>
      <c r="O14" s="93"/>
      <c r="P14" s="93"/>
      <c r="Q14" s="148"/>
      <c r="R14" s="94"/>
      <c r="S14" s="94"/>
      <c r="T14" s="94"/>
      <c r="U14" s="94"/>
      <c r="V14" s="94"/>
      <c r="W14" s="94"/>
      <c r="X14" s="94"/>
      <c r="Y14" s="94"/>
      <c r="Z14" s="94"/>
      <c r="AA14" s="98"/>
      <c r="AB14" s="98"/>
      <c r="AC14" s="98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ht="30" customHeight="1" spans="1:256">
      <c r="A15" s="72"/>
      <c r="B15" s="73"/>
      <c r="C15" s="73"/>
      <c r="D15" s="148"/>
      <c r="E15" s="93"/>
      <c r="F15" s="93"/>
      <c r="G15" s="93"/>
      <c r="H15" s="93"/>
      <c r="I15" s="74"/>
      <c r="J15" s="74"/>
      <c r="K15" s="93"/>
      <c r="L15" s="93"/>
      <c r="M15" s="93"/>
      <c r="N15" s="93"/>
      <c r="O15" s="93"/>
      <c r="P15" s="93"/>
      <c r="Q15" s="148"/>
      <c r="R15" s="94"/>
      <c r="S15" s="94"/>
      <c r="T15" s="94"/>
      <c r="U15" s="94"/>
      <c r="V15" s="94"/>
      <c r="W15" s="94"/>
      <c r="X15" s="94"/>
      <c r="Y15" s="94"/>
      <c r="Z15" s="94"/>
      <c r="AA15" s="98"/>
      <c r="AB15" s="98"/>
      <c r="AC15" s="98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ht="30" customHeight="1" spans="1:256">
      <c r="A16" s="72"/>
      <c r="B16" s="73"/>
      <c r="C16" s="73"/>
      <c r="D16" s="148"/>
      <c r="E16" s="93"/>
      <c r="F16" s="93"/>
      <c r="G16" s="93"/>
      <c r="H16" s="93"/>
      <c r="I16" s="74"/>
      <c r="J16" s="74"/>
      <c r="K16" s="93"/>
      <c r="L16" s="93"/>
      <c r="M16" s="93"/>
      <c r="N16" s="93"/>
      <c r="O16" s="93"/>
      <c r="P16" s="93"/>
      <c r="Q16" s="148"/>
      <c r="R16" s="94"/>
      <c r="S16" s="94"/>
      <c r="T16" s="94"/>
      <c r="U16" s="94"/>
      <c r="V16" s="94"/>
      <c r="W16" s="94"/>
      <c r="X16" s="94"/>
      <c r="Y16" s="94"/>
      <c r="Z16" s="94"/>
      <c r="AA16" s="98"/>
      <c r="AB16" s="98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13">
    <mergeCell ref="AG1:AH1"/>
    <mergeCell ref="A2:AH2"/>
    <mergeCell ref="A3:F3"/>
    <mergeCell ref="R3:S3"/>
    <mergeCell ref="A4:C4"/>
    <mergeCell ref="F4:AA4"/>
    <mergeCell ref="AB4:AD4"/>
    <mergeCell ref="D4:D5"/>
    <mergeCell ref="E4:E5"/>
    <mergeCell ref="AE4:AE5"/>
    <mergeCell ref="AF4:AF5"/>
    <mergeCell ref="AG4:AG5"/>
    <mergeCell ref="AH4:AH5"/>
  </mergeCells>
  <printOptions horizontalCentered="1"/>
  <pageMargins left="0.196527777777778" right="0.196527777777778" top="0.709722222222222" bottom="0.829861111111111" header="0.499305555555556" footer="0.499305555555556"/>
  <pageSetup paperSize="9" scale="47" orientation="landscape" horizontalDpi="600" verticalDpi="600"/>
  <headerFooter alignWithMargins="0" scaleWithDoc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3"/>
  <sheetViews>
    <sheetView showGridLines="0" showZeros="0" zoomScaleSheetLayoutView="60" workbookViewId="0">
      <selection activeCell="H1" sqref="H$1:I$1048576"/>
    </sheetView>
  </sheetViews>
  <sheetFormatPr defaultColWidth="9.14444444444444" defaultRowHeight="12.75" customHeight="1"/>
  <cols>
    <col min="1" max="1" width="5.66666666666667" customWidth="1"/>
    <col min="2" max="3" width="5.5" customWidth="1"/>
    <col min="4" max="4" width="19.3333333333333" customWidth="1"/>
    <col min="5" max="5" width="8.33333333333333" customWidth="1"/>
    <col min="6" max="8" width="10.1666666666667" customWidth="1"/>
    <col min="9" max="9" width="12.1666666666667" customWidth="1"/>
    <col min="10" max="10" width="9.14444444444444" customWidth="1"/>
    <col min="11" max="11" width="12.1666666666667" customWidth="1"/>
    <col min="12" max="16" width="10.1666666666667" customWidth="1"/>
    <col min="17" max="17" width="10.5" customWidth="1"/>
    <col min="18" max="16384" width="12.1666666666667" customWidth="1"/>
  </cols>
  <sheetData>
    <row r="1" ht="13.5" customHeight="1" spans="1:256">
      <c r="A1" s="90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R1" s="71" t="s">
        <v>349</v>
      </c>
      <c r="S1" s="71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32.25" customHeight="1" spans="1:256">
      <c r="A2" s="146" t="s">
        <v>355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50"/>
      <c r="AG2" s="150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="28" customFormat="1" customHeight="1" spans="1:19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R3" s="48" t="s">
        <v>90</v>
      </c>
      <c r="S3" s="48"/>
    </row>
    <row r="4" s="103" customFormat="1" ht="23.25" customHeight="1" spans="1:34">
      <c r="A4" s="76" t="s">
        <v>304</v>
      </c>
      <c r="B4" s="76"/>
      <c r="C4" s="76"/>
      <c r="D4" s="10" t="s">
        <v>118</v>
      </c>
      <c r="E4" s="19" t="s">
        <v>327</v>
      </c>
      <c r="F4" s="10" t="s">
        <v>345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8" t="s">
        <v>321</v>
      </c>
      <c r="R4" s="10"/>
      <c r="S4" s="10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="103" customFormat="1" ht="29.25" customHeight="1" spans="1:34">
      <c r="A5" s="76" t="s">
        <v>127</v>
      </c>
      <c r="B5" s="76" t="s">
        <v>128</v>
      </c>
      <c r="C5" s="76" t="s">
        <v>129</v>
      </c>
      <c r="D5" s="10"/>
      <c r="E5" s="10"/>
      <c r="F5" s="39" t="s">
        <v>101</v>
      </c>
      <c r="G5" s="39" t="s">
        <v>346</v>
      </c>
      <c r="H5" s="39" t="s">
        <v>187</v>
      </c>
      <c r="I5" s="39" t="s">
        <v>180</v>
      </c>
      <c r="J5" s="39" t="s">
        <v>347</v>
      </c>
      <c r="K5" s="39" t="s">
        <v>341</v>
      </c>
      <c r="L5" s="24" t="s">
        <v>348</v>
      </c>
      <c r="M5" s="39" t="s">
        <v>297</v>
      </c>
      <c r="N5" s="39" t="s">
        <v>342</v>
      </c>
      <c r="O5" s="39" t="s">
        <v>337</v>
      </c>
      <c r="P5" s="39" t="s">
        <v>331</v>
      </c>
      <c r="Q5" s="95" t="s">
        <v>93</v>
      </c>
      <c r="R5" s="95" t="s">
        <v>131</v>
      </c>
      <c r="S5" s="109" t="s">
        <v>324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ht="23.25" customHeight="1" spans="1:256">
      <c r="A6" s="136" t="s">
        <v>112</v>
      </c>
      <c r="B6" s="136" t="s">
        <v>112</v>
      </c>
      <c r="C6" s="136" t="s">
        <v>112</v>
      </c>
      <c r="D6" s="136" t="s">
        <v>112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25">
        <v>8</v>
      </c>
      <c r="M6" s="116">
        <v>9</v>
      </c>
      <c r="N6" s="116">
        <v>10</v>
      </c>
      <c r="O6" s="116">
        <v>11</v>
      </c>
      <c r="P6" s="116">
        <v>12</v>
      </c>
      <c r="Q6" s="116">
        <v>13</v>
      </c>
      <c r="R6" s="112">
        <v>14</v>
      </c>
      <c r="S6" s="111">
        <v>15</v>
      </c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1" customFormat="1" ht="23" customHeight="1" spans="1:256">
      <c r="A7" s="126"/>
      <c r="B7" s="126"/>
      <c r="C7" s="127"/>
      <c r="D7" s="128" t="s">
        <v>93</v>
      </c>
      <c r="E7" s="89">
        <v>14</v>
      </c>
      <c r="F7" s="87">
        <v>14</v>
      </c>
      <c r="G7" s="114">
        <v>0</v>
      </c>
      <c r="H7" s="114">
        <v>2</v>
      </c>
      <c r="I7" s="114">
        <v>2</v>
      </c>
      <c r="J7" s="88">
        <v>0</v>
      </c>
      <c r="K7" s="89">
        <v>0</v>
      </c>
      <c r="L7" s="87">
        <v>0</v>
      </c>
      <c r="M7" s="114">
        <v>3</v>
      </c>
      <c r="N7" s="114">
        <v>0</v>
      </c>
      <c r="O7" s="114">
        <v>0</v>
      </c>
      <c r="P7" s="88">
        <v>7</v>
      </c>
      <c r="Q7" s="87">
        <v>0</v>
      </c>
      <c r="R7" s="114">
        <v>0</v>
      </c>
      <c r="S7" s="114">
        <v>0</v>
      </c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</row>
    <row r="8" ht="23" customHeight="1" spans="1:256">
      <c r="A8" s="126"/>
      <c r="B8" s="126"/>
      <c r="C8" s="127"/>
      <c r="D8" s="128" t="s">
        <v>114</v>
      </c>
      <c r="E8" s="89">
        <v>14</v>
      </c>
      <c r="F8" s="87">
        <v>14</v>
      </c>
      <c r="G8" s="114">
        <v>0</v>
      </c>
      <c r="H8" s="114">
        <v>2</v>
      </c>
      <c r="I8" s="114">
        <v>2</v>
      </c>
      <c r="J8" s="88">
        <v>0</v>
      </c>
      <c r="K8" s="89">
        <v>0</v>
      </c>
      <c r="L8" s="87">
        <v>0</v>
      </c>
      <c r="M8" s="114">
        <v>3</v>
      </c>
      <c r="N8" s="114">
        <v>0</v>
      </c>
      <c r="O8" s="114">
        <v>0</v>
      </c>
      <c r="P8" s="88">
        <v>7</v>
      </c>
      <c r="Q8" s="87">
        <v>0</v>
      </c>
      <c r="R8" s="114">
        <v>0</v>
      </c>
      <c r="S8" s="114">
        <v>0</v>
      </c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23" customHeight="1" spans="1:256">
      <c r="A9" s="126" t="s">
        <v>156</v>
      </c>
      <c r="B9" s="126" t="s">
        <v>158</v>
      </c>
      <c r="C9" s="127" t="s">
        <v>199</v>
      </c>
      <c r="D9" s="128" t="s">
        <v>200</v>
      </c>
      <c r="E9" s="89">
        <v>14</v>
      </c>
      <c r="F9" s="87">
        <v>14</v>
      </c>
      <c r="G9" s="114">
        <v>0</v>
      </c>
      <c r="H9" s="114">
        <v>2</v>
      </c>
      <c r="I9" s="114">
        <v>2</v>
      </c>
      <c r="J9" s="88">
        <v>0</v>
      </c>
      <c r="K9" s="89">
        <v>0</v>
      </c>
      <c r="L9" s="87">
        <v>0</v>
      </c>
      <c r="M9" s="114">
        <v>3</v>
      </c>
      <c r="N9" s="114">
        <v>0</v>
      </c>
      <c r="O9" s="114">
        <v>0</v>
      </c>
      <c r="P9" s="88">
        <v>7</v>
      </c>
      <c r="Q9" s="87">
        <v>0</v>
      </c>
      <c r="R9" s="114">
        <v>0</v>
      </c>
      <c r="S9" s="114">
        <v>0</v>
      </c>
      <c r="T9" s="98"/>
      <c r="U9" s="98"/>
      <c r="V9" s="98"/>
      <c r="W9" s="98"/>
      <c r="X9" s="94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23" customHeight="1" spans="1:256">
      <c r="A10" s="90"/>
      <c r="B10" s="91"/>
      <c r="C10" s="91"/>
      <c r="D10" s="69"/>
      <c r="E10" s="92"/>
      <c r="F10" s="92"/>
      <c r="G10" s="93"/>
      <c r="H10" s="93"/>
      <c r="I10" s="74"/>
      <c r="J10" s="92"/>
      <c r="K10" s="92"/>
      <c r="L10" s="93"/>
      <c r="M10" s="92"/>
      <c r="N10" s="92"/>
      <c r="O10" s="92"/>
      <c r="P10" s="92"/>
      <c r="Q10" s="69"/>
      <c r="R10" s="98"/>
      <c r="S10" s="98"/>
      <c r="T10" s="98"/>
      <c r="U10" s="98"/>
      <c r="V10" s="94"/>
      <c r="W10" s="98"/>
      <c r="X10" s="94"/>
      <c r="Y10" s="94"/>
      <c r="Z10" s="94"/>
      <c r="AA10" s="98"/>
      <c r="AB10" s="98"/>
      <c r="AC10" s="98"/>
      <c r="AD10" s="98"/>
      <c r="AE10" s="94"/>
      <c r="AF10" s="98"/>
      <c r="AG10" s="98"/>
      <c r="AH10" s="98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ht="23" customHeight="1" spans="1:256">
      <c r="A11" s="72"/>
      <c r="B11" s="73"/>
      <c r="C11" s="91"/>
      <c r="D11" s="69"/>
      <c r="E11" s="147"/>
      <c r="F11" s="92"/>
      <c r="G11" s="92"/>
      <c r="H11" s="92"/>
      <c r="I11" s="74"/>
      <c r="J11" s="92"/>
      <c r="K11" s="92"/>
      <c r="L11" s="93"/>
      <c r="M11" s="93"/>
      <c r="N11" s="93"/>
      <c r="O11" s="93"/>
      <c r="P11" s="93"/>
      <c r="Q11" s="69"/>
      <c r="R11" s="94"/>
      <c r="S11" s="94"/>
      <c r="T11" s="98"/>
      <c r="U11" s="98"/>
      <c r="V11" s="98"/>
      <c r="W11" s="98"/>
      <c r="X11" s="94"/>
      <c r="Y11" s="94"/>
      <c r="Z11" s="98"/>
      <c r="AA11" s="94"/>
      <c r="AB11" s="98"/>
      <c r="AC11" s="98"/>
      <c r="AD11" s="98"/>
      <c r="AE11" s="98"/>
      <c r="AF11" s="98"/>
      <c r="AG11" s="98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</row>
    <row r="12" ht="23" customHeight="1" spans="1:256">
      <c r="A12" s="72"/>
      <c r="B12" s="73"/>
      <c r="C12" s="91"/>
      <c r="D12" s="69"/>
      <c r="E12" s="147"/>
      <c r="F12" s="92"/>
      <c r="G12" s="147"/>
      <c r="H12" s="93"/>
      <c r="I12" s="92"/>
      <c r="J12" s="74"/>
      <c r="K12" s="74"/>
      <c r="L12" s="92"/>
      <c r="M12" s="93"/>
      <c r="N12" s="93"/>
      <c r="O12" s="92"/>
      <c r="P12" s="93"/>
      <c r="Q12" s="69"/>
      <c r="R12" s="98"/>
      <c r="S12" s="94"/>
      <c r="T12" s="98"/>
      <c r="U12" s="98"/>
      <c r="V12" s="98"/>
      <c r="W12" s="94"/>
      <c r="X12" s="94"/>
      <c r="Y12" s="94"/>
      <c r="Z12" s="98"/>
      <c r="AA12" s="94"/>
      <c r="AB12" s="98"/>
      <c r="AC12" s="98"/>
      <c r="AD12" s="98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</row>
    <row r="13" ht="23" customHeight="1" spans="1:256">
      <c r="A13" s="72"/>
      <c r="B13" s="73"/>
      <c r="C13" s="73"/>
      <c r="D13" s="69"/>
      <c r="E13" s="147"/>
      <c r="F13" s="147"/>
      <c r="G13" s="92"/>
      <c r="H13" s="93"/>
      <c r="I13" s="74"/>
      <c r="J13" s="74"/>
      <c r="K13" s="74"/>
      <c r="L13" s="92"/>
      <c r="M13" s="93"/>
      <c r="N13" s="93"/>
      <c r="O13" s="93"/>
      <c r="P13" s="92"/>
      <c r="Q13" s="69"/>
      <c r="R13" s="94"/>
      <c r="S13" s="94"/>
      <c r="T13" s="94"/>
      <c r="U13" s="94"/>
      <c r="V13" s="94"/>
      <c r="W13" s="94"/>
      <c r="X13" s="94"/>
      <c r="Y13" s="94"/>
      <c r="Z13" s="94"/>
      <c r="AA13" s="98"/>
      <c r="AB13" s="98"/>
      <c r="AC13" s="98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</row>
    <row r="14" ht="23" customHeight="1" spans="1:256">
      <c r="A14" s="72"/>
      <c r="B14" s="73"/>
      <c r="C14" s="73"/>
      <c r="D14" s="148"/>
      <c r="E14" s="93"/>
      <c r="F14" s="92"/>
      <c r="G14" s="93"/>
      <c r="H14" s="92"/>
      <c r="I14" s="74"/>
      <c r="J14" s="74"/>
      <c r="K14" s="74"/>
      <c r="L14" s="92"/>
      <c r="M14" s="93"/>
      <c r="N14" s="93"/>
      <c r="O14" s="93"/>
      <c r="P14" s="93"/>
      <c r="Q14" s="148"/>
      <c r="R14" s="94"/>
      <c r="S14" s="94"/>
      <c r="T14" s="94"/>
      <c r="U14" s="94"/>
      <c r="V14" s="94"/>
      <c r="W14" s="94"/>
      <c r="X14" s="94"/>
      <c r="Y14" s="94"/>
      <c r="Z14" s="94"/>
      <c r="AA14" s="98"/>
      <c r="AB14" s="98"/>
      <c r="AC14" s="98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</row>
    <row r="15" ht="23" customHeight="1" spans="1:256">
      <c r="A15" s="72"/>
      <c r="B15" s="73"/>
      <c r="C15" s="73"/>
      <c r="D15" s="148"/>
      <c r="E15" s="93"/>
      <c r="F15" s="92"/>
      <c r="G15" s="93"/>
      <c r="H15" s="93"/>
      <c r="I15" s="74"/>
      <c r="J15" s="74"/>
      <c r="K15" s="74"/>
      <c r="L15" s="93"/>
      <c r="M15" s="93"/>
      <c r="N15" s="93"/>
      <c r="O15" s="93"/>
      <c r="P15" s="93"/>
      <c r="Q15" s="148"/>
      <c r="R15" s="94"/>
      <c r="S15" s="94"/>
      <c r="T15" s="94"/>
      <c r="U15" s="94"/>
      <c r="V15" s="94"/>
      <c r="W15" s="94"/>
      <c r="X15" s="94"/>
      <c r="Y15" s="94"/>
      <c r="Z15" s="94"/>
      <c r="AA15" s="98"/>
      <c r="AB15" s="98"/>
      <c r="AC15" s="98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</row>
    <row r="16" ht="23" customHeight="1" spans="1:256">
      <c r="A16" s="72"/>
      <c r="B16" s="73"/>
      <c r="C16" s="73"/>
      <c r="D16" s="148"/>
      <c r="E16" s="93"/>
      <c r="F16" s="93"/>
      <c r="G16" s="93"/>
      <c r="H16" s="93"/>
      <c r="I16" s="74"/>
      <c r="J16" s="74"/>
      <c r="K16" s="74"/>
      <c r="L16" s="93"/>
      <c r="M16" s="93"/>
      <c r="N16" s="93"/>
      <c r="O16" s="93"/>
      <c r="P16" s="93"/>
      <c r="Q16" s="148"/>
      <c r="R16" s="94"/>
      <c r="S16" s="94"/>
      <c r="T16" s="94"/>
      <c r="U16" s="94"/>
      <c r="V16" s="94"/>
      <c r="W16" s="94"/>
      <c r="X16" s="94"/>
      <c r="Y16" s="94"/>
      <c r="Z16" s="94"/>
      <c r="AA16" s="98"/>
      <c r="AB16" s="98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</row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mergeCells count="9">
    <mergeCell ref="R1:S1"/>
    <mergeCell ref="A2:S2"/>
    <mergeCell ref="A3:F3"/>
    <mergeCell ref="R3:S3"/>
    <mergeCell ref="A4:C4"/>
    <mergeCell ref="F4:P4"/>
    <mergeCell ref="Q4:S4"/>
    <mergeCell ref="D4:D5"/>
    <mergeCell ref="E4:E5"/>
  </mergeCells>
  <printOptions horizontalCentered="1"/>
  <pageMargins left="0.196535427739301" right="0.196535427739301" top="0.393700787401575" bottom="0.829921275611937" header="0.499212601053433" footer="0.499212601053433"/>
  <pageSetup paperSize="9" scale="85" orientation="landscape"/>
  <headerFooter alignWithMargins="0" scaleWithDoc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showGridLines="0" showZeros="0" zoomScaleSheetLayoutView="60" workbookViewId="0">
      <selection activeCell="A3" sqref="$A3:$XFD3"/>
    </sheetView>
  </sheetViews>
  <sheetFormatPr defaultColWidth="9.16666666666667" defaultRowHeight="12.75" customHeight="1"/>
  <cols>
    <col min="1" max="3" width="5.33333333333333" customWidth="1"/>
    <col min="4" max="4" width="27.3333333333333" customWidth="1"/>
    <col min="5" max="5" width="11.3333333333333" customWidth="1"/>
    <col min="6" max="6" width="11.5" customWidth="1"/>
    <col min="7" max="7" width="11.1666666666667" customWidth="1"/>
    <col min="8" max="8" width="9.83333333333333" customWidth="1"/>
    <col min="9" max="9" width="10.6666666666667" customWidth="1"/>
    <col min="10" max="10" width="11" customWidth="1"/>
    <col min="11" max="11" width="10" customWidth="1"/>
    <col min="12" max="12" width="9.33333333333333" customWidth="1"/>
    <col min="13" max="13" width="9.83333333333333" customWidth="1"/>
    <col min="14" max="14" width="11.5" customWidth="1"/>
    <col min="15" max="15" width="9.83333333333333" customWidth="1"/>
    <col min="16" max="16" width="9.16666666666667" customWidth="1"/>
    <col min="17" max="17" width="10.8333333333333" customWidth="1"/>
    <col min="18" max="18" width="10.6666666666667" customWidth="1"/>
    <col min="19" max="20" width="8.66666666666667" customWidth="1"/>
    <col min="21" max="21" width="9.33333333333333" customWidth="1"/>
    <col min="22" max="28" width="9.16666666666667" customWidth="1"/>
    <col min="29" max="29" width="12" customWidth="1"/>
    <col min="30" max="16384" width="9.16666666666667" customWidth="1"/>
  </cols>
  <sheetData>
    <row r="1" ht="20.1" customHeight="1" spans="2:26">
      <c r="B1" s="73"/>
      <c r="C1" s="7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71" t="s">
        <v>349</v>
      </c>
      <c r="P1" s="71"/>
      <c r="Q1" s="27"/>
      <c r="R1" s="27"/>
      <c r="S1" s="74"/>
      <c r="T1" s="74"/>
      <c r="U1" s="74"/>
      <c r="V1" s="74"/>
      <c r="W1" s="74"/>
      <c r="X1" s="74"/>
      <c r="Y1" s="74"/>
      <c r="Z1" s="74"/>
    </row>
    <row r="2" ht="20.1" customHeight="1" spans="1:29">
      <c r="A2" s="54" t="s">
        <v>356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13"/>
      <c r="R2" s="113"/>
      <c r="S2" s="113"/>
      <c r="T2" s="113"/>
      <c r="U2" s="113"/>
      <c r="V2" s="113"/>
      <c r="W2" s="113"/>
      <c r="X2" s="113"/>
      <c r="Y2" s="113"/>
      <c r="Z2" s="113"/>
      <c r="AC2" s="27"/>
    </row>
    <row r="3" s="28" customFormat="1" customHeight="1" spans="1:16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48" t="s">
        <v>90</v>
      </c>
      <c r="P3" s="48"/>
    </row>
    <row r="4" ht="21.75" customHeight="1" spans="1:16">
      <c r="A4" s="10" t="s">
        <v>304</v>
      </c>
      <c r="B4" s="10"/>
      <c r="C4" s="19"/>
      <c r="D4" s="10" t="s">
        <v>118</v>
      </c>
      <c r="E4" s="131" t="s">
        <v>133</v>
      </c>
      <c r="F4" s="19" t="s">
        <v>357</v>
      </c>
      <c r="G4" s="19" t="s">
        <v>358</v>
      </c>
      <c r="H4" s="19" t="s">
        <v>359</v>
      </c>
      <c r="I4" s="19" t="s">
        <v>360</v>
      </c>
      <c r="J4" s="19" t="s">
        <v>176</v>
      </c>
      <c r="K4" s="19" t="s">
        <v>361</v>
      </c>
      <c r="L4" s="19" t="s">
        <v>362</v>
      </c>
      <c r="M4" s="19" t="s">
        <v>363</v>
      </c>
      <c r="N4" s="19" t="s">
        <v>190</v>
      </c>
      <c r="O4" s="19" t="s">
        <v>364</v>
      </c>
      <c r="P4" s="10" t="s">
        <v>181</v>
      </c>
    </row>
    <row r="5" ht="21.75" customHeight="1" spans="1:16">
      <c r="A5" s="10" t="s">
        <v>127</v>
      </c>
      <c r="B5" s="10" t="s">
        <v>128</v>
      </c>
      <c r="C5" s="19" t="s">
        <v>129</v>
      </c>
      <c r="D5" s="10"/>
      <c r="E5" s="131"/>
      <c r="F5" s="19"/>
      <c r="G5" s="19"/>
      <c r="H5" s="19"/>
      <c r="I5" s="19"/>
      <c r="J5" s="19"/>
      <c r="K5" s="19"/>
      <c r="L5" s="19"/>
      <c r="M5" s="19"/>
      <c r="N5" s="19"/>
      <c r="O5" s="19"/>
      <c r="P5" s="10"/>
    </row>
    <row r="6" ht="21.75" customHeight="1" spans="1:16">
      <c r="A6" s="136" t="s">
        <v>112</v>
      </c>
      <c r="B6" s="136" t="s">
        <v>112</v>
      </c>
      <c r="C6" s="136" t="s">
        <v>112</v>
      </c>
      <c r="D6" s="137" t="s">
        <v>112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12</v>
      </c>
    </row>
    <row r="7" s="1" customFormat="1" ht="21" customHeight="1" spans="1:16">
      <c r="A7" s="59"/>
      <c r="B7" s="59"/>
      <c r="C7" s="144"/>
      <c r="D7" s="145" t="s">
        <v>93</v>
      </c>
      <c r="E7" s="60">
        <v>18.75</v>
      </c>
      <c r="F7" s="60">
        <v>0</v>
      </c>
      <c r="G7" s="60">
        <v>0</v>
      </c>
      <c r="H7" s="60">
        <v>0</v>
      </c>
      <c r="I7" s="60">
        <v>0</v>
      </c>
      <c r="J7" s="60">
        <v>13.49</v>
      </c>
      <c r="K7" s="60">
        <v>0</v>
      </c>
      <c r="L7" s="60">
        <v>0</v>
      </c>
      <c r="M7" s="60">
        <v>0</v>
      </c>
      <c r="N7" s="60">
        <v>3.26</v>
      </c>
      <c r="O7" s="60">
        <v>0</v>
      </c>
      <c r="P7" s="46">
        <v>2</v>
      </c>
    </row>
    <row r="8" ht="21" customHeight="1" spans="1:29">
      <c r="A8" s="59"/>
      <c r="B8" s="59"/>
      <c r="C8" s="144"/>
      <c r="D8" s="145" t="s">
        <v>114</v>
      </c>
      <c r="E8" s="60">
        <v>18.75</v>
      </c>
      <c r="F8" s="60">
        <v>0</v>
      </c>
      <c r="G8" s="60">
        <v>0</v>
      </c>
      <c r="H8" s="60">
        <v>0</v>
      </c>
      <c r="I8" s="60">
        <v>0</v>
      </c>
      <c r="J8" s="60">
        <v>13.49</v>
      </c>
      <c r="K8" s="60">
        <v>0</v>
      </c>
      <c r="L8" s="60">
        <v>0</v>
      </c>
      <c r="M8" s="60">
        <v>0</v>
      </c>
      <c r="N8" s="60">
        <v>3.26</v>
      </c>
      <c r="O8" s="60">
        <v>0</v>
      </c>
      <c r="P8" s="46">
        <v>2</v>
      </c>
      <c r="Q8" s="69"/>
      <c r="R8" s="69"/>
      <c r="S8" s="92"/>
      <c r="T8" s="92"/>
      <c r="U8" s="74"/>
      <c r="V8" s="74"/>
      <c r="W8" s="74"/>
      <c r="X8" s="92"/>
      <c r="Y8" s="92"/>
      <c r="Z8" s="92"/>
      <c r="AA8" s="92"/>
      <c r="AB8" s="92"/>
      <c r="AC8" s="69"/>
    </row>
    <row r="9" ht="21" customHeight="1" spans="1:30">
      <c r="A9" s="59" t="s">
        <v>156</v>
      </c>
      <c r="B9" s="59" t="s">
        <v>158</v>
      </c>
      <c r="C9" s="144" t="s">
        <v>158</v>
      </c>
      <c r="D9" s="145" t="s">
        <v>160</v>
      </c>
      <c r="E9" s="60">
        <v>13.49</v>
      </c>
      <c r="F9" s="60">
        <v>0</v>
      </c>
      <c r="G9" s="60">
        <v>0</v>
      </c>
      <c r="H9" s="60">
        <v>0</v>
      </c>
      <c r="I9" s="60">
        <v>0</v>
      </c>
      <c r="J9" s="60">
        <v>13.49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46">
        <v>0</v>
      </c>
      <c r="Q9" s="4"/>
      <c r="R9" s="4"/>
      <c r="Y9" s="4"/>
      <c r="AA9" s="4"/>
      <c r="AB9" s="4"/>
      <c r="AC9" s="4"/>
      <c r="AD9" s="4"/>
    </row>
    <row r="10" ht="21" customHeight="1" spans="1:30">
      <c r="A10" s="59" t="s">
        <v>156</v>
      </c>
      <c r="B10" s="59" t="s">
        <v>158</v>
      </c>
      <c r="C10" s="144" t="s">
        <v>158</v>
      </c>
      <c r="D10" s="145" t="s">
        <v>160</v>
      </c>
      <c r="E10" s="60">
        <v>2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60">
        <v>0</v>
      </c>
      <c r="O10" s="60">
        <v>0</v>
      </c>
      <c r="P10" s="46">
        <v>2</v>
      </c>
      <c r="Q10" s="4"/>
      <c r="R10" s="4"/>
      <c r="Y10" s="4"/>
      <c r="AA10" s="4"/>
      <c r="AC10" s="4"/>
      <c r="AD10" s="4"/>
    </row>
    <row r="11" ht="21" customHeight="1" spans="1:30">
      <c r="A11" s="59" t="s">
        <v>156</v>
      </c>
      <c r="B11" s="59" t="s">
        <v>158</v>
      </c>
      <c r="C11" s="144" t="s">
        <v>158</v>
      </c>
      <c r="D11" s="145" t="s">
        <v>160</v>
      </c>
      <c r="E11" s="60">
        <v>3.26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3.26</v>
      </c>
      <c r="O11" s="60">
        <v>0</v>
      </c>
      <c r="P11" s="46">
        <v>0</v>
      </c>
      <c r="Q11" s="4"/>
      <c r="R11" s="4"/>
      <c r="V11" s="4"/>
      <c r="X11" s="4"/>
      <c r="Y11" s="4"/>
      <c r="AA11" s="4"/>
      <c r="AB11" s="4"/>
      <c r="AC11" s="4"/>
      <c r="AD11" s="4"/>
    </row>
    <row r="12" ht="21" customHeight="1" spans="3:30">
      <c r="C12" s="4"/>
      <c r="D12" s="4"/>
      <c r="E12" s="4"/>
      <c r="M12" s="4"/>
      <c r="N12" s="4"/>
      <c r="O12" s="4"/>
      <c r="P12" s="4"/>
      <c r="Q12" s="4"/>
      <c r="R12" s="4"/>
      <c r="W12" s="4"/>
      <c r="X12" s="4"/>
      <c r="AB12" s="4"/>
      <c r="AD12" s="4"/>
    </row>
    <row r="13" ht="21" customHeight="1" spans="1:3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4"/>
    </row>
    <row r="14" ht="21" customHeight="1" spans="1:3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D14" s="4"/>
    </row>
    <row r="15" ht="21" customHeight="1" spans="5:30">
      <c r="E15" s="4"/>
      <c r="F15" s="4"/>
      <c r="M15" s="4"/>
      <c r="N15" s="4"/>
      <c r="O15" s="4"/>
      <c r="P15" s="4"/>
      <c r="Q15" s="4"/>
      <c r="AA15" s="4"/>
      <c r="AC15" s="4"/>
      <c r="AD15" s="4"/>
    </row>
    <row r="16" ht="21" customHeight="1" spans="9:29">
      <c r="I16" s="4"/>
      <c r="N16" s="4"/>
      <c r="O16" s="4"/>
      <c r="P16" s="4"/>
      <c r="Y16" s="4"/>
      <c r="Z16" s="4"/>
      <c r="AA16" s="4"/>
      <c r="AB16" s="4"/>
      <c r="AC16" s="4"/>
    </row>
    <row r="17" ht="21" customHeight="1"/>
    <row r="18" ht="21" customHeight="1"/>
    <row r="19" ht="21" customHeight="1"/>
    <row r="20" ht="21" customHeight="1"/>
  </sheetData>
  <mergeCells count="18">
    <mergeCell ref="O1:P1"/>
    <mergeCell ref="A2:P2"/>
    <mergeCell ref="A3:F3"/>
    <mergeCell ref="O3:P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196535427739301" right="0.196535427739301" top="0.393700787401575" bottom="0.789763796047902" header="0.499212601053433" footer="0.499212601053433"/>
  <pageSetup paperSize="9" orientation="landscape" horizontalDpi="600" verticalDpi="600"/>
  <headerFooter alignWithMargins="0" scaleWithDoc="0"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zoomScaleSheetLayoutView="60" workbookViewId="0">
      <selection activeCell="A3" sqref="$A3:$XFD3"/>
    </sheetView>
  </sheetViews>
  <sheetFormatPr defaultColWidth="9.14444444444444" defaultRowHeight="12.75" customHeight="1"/>
  <cols>
    <col min="1" max="3" width="5.66666666666667" customWidth="1"/>
    <col min="4" max="4" width="14.3333333333333" customWidth="1"/>
    <col min="5" max="5" width="39.3333333333333" customWidth="1"/>
    <col min="6" max="11" width="14.3333333333333" customWidth="1"/>
    <col min="12" max="16384" width="9.14444444444444" customWidth="1"/>
  </cols>
  <sheetData>
    <row r="1" ht="20.1" customHeight="1" spans="1:11">
      <c r="A1" s="4"/>
      <c r="K1" t="s">
        <v>349</v>
      </c>
    </row>
    <row r="2" ht="25.5" customHeight="1" spans="1:11">
      <c r="A2" s="130" t="s">
        <v>365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ht="20.1" customHeight="1" spans="11:11">
      <c r="K3" s="141" t="s">
        <v>90</v>
      </c>
    </row>
    <row r="4" ht="19.5" customHeight="1" spans="1:11">
      <c r="A4" s="10" t="s">
        <v>304</v>
      </c>
      <c r="B4" s="10"/>
      <c r="C4" s="19"/>
      <c r="D4" s="19" t="s">
        <v>366</v>
      </c>
      <c r="E4" s="37" t="s">
        <v>118</v>
      </c>
      <c r="F4" s="131" t="s">
        <v>294</v>
      </c>
      <c r="G4" s="19" t="s">
        <v>367</v>
      </c>
      <c r="H4" s="19" t="s">
        <v>363</v>
      </c>
      <c r="I4" s="19" t="s">
        <v>364</v>
      </c>
      <c r="J4" s="19" t="s">
        <v>368</v>
      </c>
      <c r="K4" s="10" t="s">
        <v>181</v>
      </c>
    </row>
    <row r="5" ht="19.5" customHeight="1" spans="1:11">
      <c r="A5" s="39" t="s">
        <v>127</v>
      </c>
      <c r="B5" s="39" t="s">
        <v>128</v>
      </c>
      <c r="C5" s="40" t="s">
        <v>129</v>
      </c>
      <c r="D5" s="19"/>
      <c r="E5" s="37"/>
      <c r="F5" s="131"/>
      <c r="G5" s="19"/>
      <c r="H5" s="19"/>
      <c r="I5" s="19"/>
      <c r="J5" s="19"/>
      <c r="K5" s="10"/>
    </row>
    <row r="6" ht="19.5" customHeight="1" spans="1:11">
      <c r="A6" s="25" t="s">
        <v>112</v>
      </c>
      <c r="B6" s="25" t="s">
        <v>112</v>
      </c>
      <c r="C6" s="25" t="s">
        <v>112</v>
      </c>
      <c r="D6" s="14" t="s">
        <v>112</v>
      </c>
      <c r="E6" s="14" t="s">
        <v>112</v>
      </c>
      <c r="F6" s="14">
        <v>1</v>
      </c>
      <c r="G6" s="14">
        <v>2</v>
      </c>
      <c r="H6" s="14">
        <v>3</v>
      </c>
      <c r="I6" s="14">
        <v>4</v>
      </c>
      <c r="J6" s="14">
        <v>5</v>
      </c>
      <c r="K6" s="14">
        <v>6</v>
      </c>
    </row>
    <row r="7" s="1" customFormat="1" ht="19.5" customHeight="1" spans="1:12">
      <c r="A7" s="126"/>
      <c r="B7" s="127"/>
      <c r="C7" s="139"/>
      <c r="D7" s="126"/>
      <c r="E7" s="140"/>
      <c r="F7" s="87"/>
      <c r="G7" s="114"/>
      <c r="H7" s="114"/>
      <c r="I7" s="114"/>
      <c r="J7" s="114"/>
      <c r="K7" s="114"/>
      <c r="L7" s="142"/>
    </row>
    <row r="8" ht="20.1" customHeight="1" spans="2:12">
      <c r="B8" s="4"/>
      <c r="C8" s="4"/>
      <c r="D8" s="4"/>
      <c r="F8" s="4"/>
      <c r="G8" s="4"/>
      <c r="H8" s="4"/>
      <c r="I8" s="4"/>
      <c r="J8" s="4"/>
      <c r="K8" s="4"/>
      <c r="L8" s="4"/>
    </row>
    <row r="9" ht="26.25" customHeight="1" spans="3:12">
      <c r="C9" s="4"/>
      <c r="D9" s="4"/>
      <c r="E9" s="4"/>
      <c r="F9" s="4"/>
      <c r="H9" s="4"/>
      <c r="I9" s="143"/>
      <c r="K9" s="4"/>
      <c r="L9" s="4"/>
    </row>
    <row r="10" ht="20.1" customHeight="1" spans="6:10">
      <c r="F10" s="4"/>
      <c r="G10" s="4"/>
      <c r="I10" s="4"/>
      <c r="J10" s="4"/>
    </row>
    <row r="12" customHeight="1" spans="4:4">
      <c r="D12" s="4"/>
    </row>
    <row r="13" ht="19" customHeight="1"/>
    <row r="14" ht="19" customHeight="1"/>
    <row r="15" ht="19" customHeight="1"/>
    <row r="16" ht="19" customHeight="1"/>
    <row r="17" ht="19" customHeight="1"/>
  </sheetData>
  <mergeCells count="10">
    <mergeCell ref="A2:K2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196535427739301" right="0.196535427739301" top="0.393700787401575" bottom="0.789763796047902" header="0.499212601053433" footer="0.499212601053433"/>
  <pageSetup paperSize="9" orientation="landscape"/>
  <headerFooter alignWithMargins="0" scaleWithDoc="0"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showGridLines="0" showZeros="0" zoomScaleSheetLayoutView="60" workbookViewId="0">
      <selection activeCell="M21" sqref="M21"/>
    </sheetView>
  </sheetViews>
  <sheetFormatPr defaultColWidth="9.14444444444444" defaultRowHeight="12.75" customHeight="1"/>
  <cols>
    <col min="1" max="3" width="5.33333333333333" customWidth="1"/>
    <col min="4" max="4" width="27.3333333333333" customWidth="1"/>
    <col min="5" max="5" width="11.3333333333333" customWidth="1"/>
    <col min="6" max="6" width="11.5" customWidth="1"/>
    <col min="7" max="7" width="11.1666666666667" customWidth="1"/>
    <col min="8" max="8" width="9.83333333333333" customWidth="1"/>
    <col min="9" max="9" width="10.6666666666667" customWidth="1"/>
    <col min="10" max="10" width="11" customWidth="1"/>
    <col min="11" max="11" width="10" customWidth="1"/>
    <col min="12" max="12" width="9.33333333333333" customWidth="1"/>
    <col min="13" max="13" width="9.83333333333333" customWidth="1"/>
    <col min="14" max="14" width="11.5" customWidth="1"/>
    <col min="15" max="15" width="9.83333333333333" customWidth="1"/>
    <col min="16" max="16" width="9.16666666666667" customWidth="1"/>
    <col min="17" max="17" width="10.8333333333333" customWidth="1"/>
    <col min="18" max="18" width="10.6666666666667" customWidth="1"/>
    <col min="19" max="20" width="8.66666666666667" customWidth="1"/>
    <col min="21" max="21" width="9.33333333333333" customWidth="1"/>
    <col min="22" max="28" width="9.16666666666667" customWidth="1"/>
    <col min="29" max="29" width="12" customWidth="1"/>
    <col min="30" max="30" width="9.16666666666667" customWidth="1"/>
    <col min="31" max="16384" width="9.14444444444444" customWidth="1"/>
  </cols>
  <sheetData>
    <row r="1" ht="20.1" customHeight="1" spans="2:26">
      <c r="B1" s="73"/>
      <c r="C1" s="73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71" t="s">
        <v>349</v>
      </c>
      <c r="P1" s="71"/>
      <c r="Q1" s="27"/>
      <c r="R1" s="27"/>
      <c r="S1" s="74"/>
      <c r="T1" s="74"/>
      <c r="U1" s="74"/>
      <c r="V1" s="74"/>
      <c r="W1" s="74"/>
      <c r="X1" s="74"/>
      <c r="Y1" s="74"/>
      <c r="Z1" s="74"/>
    </row>
    <row r="2" ht="20.1" customHeight="1" spans="1:29">
      <c r="A2" s="54" t="s">
        <v>369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113"/>
      <c r="R2" s="113"/>
      <c r="S2" s="113"/>
      <c r="T2" s="113"/>
      <c r="U2" s="113"/>
      <c r="V2" s="113"/>
      <c r="W2" s="113"/>
      <c r="X2" s="113"/>
      <c r="Y2" s="113"/>
      <c r="Z2" s="113"/>
      <c r="AC2" s="27"/>
    </row>
    <row r="3" s="28" customFormat="1" customHeight="1" spans="1:16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48" t="s">
        <v>90</v>
      </c>
      <c r="P3" s="48"/>
    </row>
    <row r="4" ht="21.75" customHeight="1" spans="1:16">
      <c r="A4" s="10" t="s">
        <v>304</v>
      </c>
      <c r="B4" s="10"/>
      <c r="C4" s="19"/>
      <c r="D4" s="10" t="s">
        <v>118</v>
      </c>
      <c r="E4" s="131" t="s">
        <v>133</v>
      </c>
      <c r="F4" s="19" t="s">
        <v>357</v>
      </c>
      <c r="G4" s="19" t="s">
        <v>358</v>
      </c>
      <c r="H4" s="19" t="s">
        <v>359</v>
      </c>
      <c r="I4" s="19" t="s">
        <v>360</v>
      </c>
      <c r="J4" s="19" t="s">
        <v>176</v>
      </c>
      <c r="K4" s="19" t="s">
        <v>361</v>
      </c>
      <c r="L4" s="19" t="s">
        <v>362</v>
      </c>
      <c r="M4" s="19" t="s">
        <v>363</v>
      </c>
      <c r="N4" s="19" t="s">
        <v>190</v>
      </c>
      <c r="O4" s="19" t="s">
        <v>364</v>
      </c>
      <c r="P4" s="10" t="s">
        <v>181</v>
      </c>
    </row>
    <row r="5" ht="21.75" customHeight="1" spans="1:16">
      <c r="A5" s="10" t="s">
        <v>127</v>
      </c>
      <c r="B5" s="10" t="s">
        <v>128</v>
      </c>
      <c r="C5" s="19" t="s">
        <v>129</v>
      </c>
      <c r="D5" s="10"/>
      <c r="E5" s="131"/>
      <c r="F5" s="19"/>
      <c r="G5" s="19"/>
      <c r="H5" s="19"/>
      <c r="I5" s="19"/>
      <c r="J5" s="19"/>
      <c r="K5" s="19"/>
      <c r="L5" s="19"/>
      <c r="M5" s="19"/>
      <c r="N5" s="19"/>
      <c r="O5" s="19"/>
      <c r="P5" s="10"/>
    </row>
    <row r="6" ht="21.75" customHeight="1" spans="1:16">
      <c r="A6" s="136" t="s">
        <v>112</v>
      </c>
      <c r="B6" s="136" t="s">
        <v>112</v>
      </c>
      <c r="C6" s="136" t="s">
        <v>112</v>
      </c>
      <c r="D6" s="137" t="s">
        <v>112</v>
      </c>
      <c r="E6" s="125">
        <v>1</v>
      </c>
      <c r="F6" s="125">
        <v>2</v>
      </c>
      <c r="G6" s="125">
        <v>3</v>
      </c>
      <c r="H6" s="125">
        <v>4</v>
      </c>
      <c r="I6" s="125">
        <v>5</v>
      </c>
      <c r="J6" s="125">
        <v>6</v>
      </c>
      <c r="K6" s="125">
        <v>7</v>
      </c>
      <c r="L6" s="125">
        <v>8</v>
      </c>
      <c r="M6" s="125">
        <v>9</v>
      </c>
      <c r="N6" s="125">
        <v>10</v>
      </c>
      <c r="O6" s="125">
        <v>11</v>
      </c>
      <c r="P6" s="125">
        <v>11</v>
      </c>
    </row>
    <row r="7" s="1" customFormat="1" ht="21" customHeight="1" spans="1:16">
      <c r="A7" s="59"/>
      <c r="B7" s="59"/>
      <c r="C7" s="59"/>
      <c r="D7" s="138" t="s">
        <v>93</v>
      </c>
      <c r="E7" s="60">
        <v>2000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2000</v>
      </c>
      <c r="P7" s="46">
        <v>0</v>
      </c>
    </row>
    <row r="8" ht="21" customHeight="1" spans="1:29">
      <c r="A8" s="59"/>
      <c r="B8" s="59"/>
      <c r="C8" s="59"/>
      <c r="D8" s="138" t="s">
        <v>114</v>
      </c>
      <c r="E8" s="60">
        <v>2000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2000</v>
      </c>
      <c r="P8" s="46">
        <v>0</v>
      </c>
      <c r="Q8" s="69"/>
      <c r="R8" s="69"/>
      <c r="S8" s="92"/>
      <c r="T8" s="92"/>
      <c r="U8" s="74"/>
      <c r="V8" s="74"/>
      <c r="W8" s="74"/>
      <c r="X8" s="92"/>
      <c r="Y8" s="92"/>
      <c r="Z8" s="92"/>
      <c r="AA8" s="92"/>
      <c r="AB8" s="92"/>
      <c r="AC8" s="69"/>
    </row>
    <row r="9" ht="21" customHeight="1" spans="1:30">
      <c r="A9" s="59" t="s">
        <v>156</v>
      </c>
      <c r="B9" s="59" t="s">
        <v>158</v>
      </c>
      <c r="C9" s="59" t="s">
        <v>206</v>
      </c>
      <c r="D9" s="138" t="s">
        <v>207</v>
      </c>
      <c r="E9" s="60">
        <v>2000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2000</v>
      </c>
      <c r="P9" s="46">
        <v>0</v>
      </c>
      <c r="Q9" s="4"/>
      <c r="R9" s="4"/>
      <c r="Y9" s="4"/>
      <c r="AA9" s="4"/>
      <c r="AB9" s="4"/>
      <c r="AC9" s="4"/>
      <c r="AD9" s="4"/>
    </row>
    <row r="10" ht="21" customHeight="1" spans="2:30">
      <c r="B10" s="4"/>
      <c r="C10" s="4"/>
      <c r="D10" s="4"/>
      <c r="E10" s="4"/>
      <c r="N10" s="4"/>
      <c r="O10" s="4"/>
      <c r="P10" s="4"/>
      <c r="Q10" s="4"/>
      <c r="R10" s="4"/>
      <c r="Y10" s="4"/>
      <c r="AA10" s="4"/>
      <c r="AC10" s="4"/>
      <c r="AD10" s="4"/>
    </row>
    <row r="11" ht="21" customHeight="1" spans="2:30">
      <c r="B11" s="4"/>
      <c r="C11" s="4"/>
      <c r="D11" s="4"/>
      <c r="N11" s="4"/>
      <c r="O11" s="4"/>
      <c r="P11" s="4"/>
      <c r="Q11" s="4"/>
      <c r="R11" s="4"/>
      <c r="V11" s="4"/>
      <c r="X11" s="4"/>
      <c r="Y11" s="4"/>
      <c r="AA11" s="4"/>
      <c r="AB11" s="4"/>
      <c r="AC11" s="4"/>
      <c r="AD11" s="4"/>
    </row>
    <row r="12" ht="21" customHeight="1" spans="3:30">
      <c r="C12" s="4"/>
      <c r="D12" s="4"/>
      <c r="E12" s="4"/>
      <c r="M12" s="4"/>
      <c r="N12" s="4"/>
      <c r="O12" s="4"/>
      <c r="P12" s="4"/>
      <c r="Q12" s="4"/>
      <c r="R12" s="4"/>
      <c r="W12" s="4"/>
      <c r="X12" s="4"/>
      <c r="AB12" s="4"/>
      <c r="AD12" s="4"/>
    </row>
    <row r="13" ht="21" customHeight="1" spans="1:30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D13" s="4"/>
    </row>
    <row r="14" ht="21" customHeight="1" spans="1:30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D14" s="4"/>
    </row>
    <row r="15" ht="21" customHeight="1" spans="5:30">
      <c r="E15" s="4"/>
      <c r="F15" s="4"/>
      <c r="M15" s="4"/>
      <c r="N15" s="4"/>
      <c r="O15" s="4"/>
      <c r="P15" s="4"/>
      <c r="Q15" s="4"/>
      <c r="AA15" s="4"/>
      <c r="AC15" s="4"/>
      <c r="AD15" s="4"/>
    </row>
    <row r="16" ht="21" customHeight="1" spans="9:29">
      <c r="I16" s="4"/>
      <c r="N16" s="4"/>
      <c r="O16" s="4"/>
      <c r="P16" s="4"/>
      <c r="Y16" s="4"/>
      <c r="Z16" s="4"/>
      <c r="AA16" s="4"/>
      <c r="AB16" s="4"/>
      <c r="AC16" s="4"/>
    </row>
  </sheetData>
  <mergeCells count="18">
    <mergeCell ref="O1:P1"/>
    <mergeCell ref="A2:P2"/>
    <mergeCell ref="A3:F3"/>
    <mergeCell ref="O3:P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196535427739301" right="0.196535427739301" top="0.393700787401575" bottom="0.789763796047902" header="0.499212601053433" footer="0.499212601053433"/>
  <pageSetup paperSize="9" orientation="landscape"/>
  <headerFooter alignWithMargins="0" scaleWithDoc="0">
    <oddFooter>&amp;C第 &amp;P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showGridLines="0" showZeros="0" zoomScaleSheetLayoutView="60" workbookViewId="0">
      <selection activeCell="E29" sqref="E29"/>
    </sheetView>
  </sheetViews>
  <sheetFormatPr defaultColWidth="9.14444444444444" defaultRowHeight="12.75" customHeight="1"/>
  <cols>
    <col min="1" max="3" width="5.66666666666667" customWidth="1"/>
    <col min="4" max="4" width="14.3333333333333" customWidth="1"/>
    <col min="5" max="5" width="39.3333333333333" customWidth="1"/>
    <col min="6" max="11" width="14.3333333333333" customWidth="1"/>
    <col min="12" max="13" width="9.83333333333333" customWidth="1"/>
    <col min="14" max="14" width="11.5" customWidth="1"/>
    <col min="15" max="15" width="9.83333333333333" customWidth="1"/>
    <col min="16" max="16" width="9.16666666666667" customWidth="1"/>
    <col min="17" max="17" width="10.8333333333333" customWidth="1"/>
    <col min="18" max="18" width="10.6666666666667" customWidth="1"/>
    <col min="19" max="20" width="8.66666666666667" customWidth="1"/>
    <col min="21" max="21" width="9.33333333333333" customWidth="1"/>
    <col min="22" max="28" width="9.16666666666667" customWidth="1"/>
    <col min="29" max="29" width="12" customWidth="1"/>
    <col min="30" max="16384" width="9.14444444444444" customWidth="1"/>
  </cols>
  <sheetData>
    <row r="1" ht="20.1" customHeight="1" spans="11:11">
      <c r="K1" t="s">
        <v>349</v>
      </c>
    </row>
    <row r="2" ht="25.5" customHeight="1" spans="1:11">
      <c r="A2" s="130" t="s">
        <v>370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23.25" customHeight="1" spans="1:11">
      <c r="A4" s="10" t="s">
        <v>304</v>
      </c>
      <c r="B4" s="10"/>
      <c r="C4" s="19"/>
      <c r="D4" s="19" t="s">
        <v>366</v>
      </c>
      <c r="E4" s="37" t="s">
        <v>118</v>
      </c>
      <c r="F4" s="131" t="s">
        <v>294</v>
      </c>
      <c r="G4" s="19" t="s">
        <v>367</v>
      </c>
      <c r="H4" s="19" t="s">
        <v>363</v>
      </c>
      <c r="I4" s="19" t="s">
        <v>364</v>
      </c>
      <c r="J4" s="19" t="s">
        <v>368</v>
      </c>
      <c r="K4" s="10" t="s">
        <v>181</v>
      </c>
    </row>
    <row r="5" ht="23.25" customHeight="1" spans="1:11">
      <c r="A5" s="21" t="s">
        <v>127</v>
      </c>
      <c r="B5" s="21" t="s">
        <v>128</v>
      </c>
      <c r="C5" s="132" t="s">
        <v>129</v>
      </c>
      <c r="D5" s="19"/>
      <c r="E5" s="37"/>
      <c r="F5" s="131"/>
      <c r="G5" s="19"/>
      <c r="H5" s="19"/>
      <c r="I5" s="19"/>
      <c r="J5" s="19"/>
      <c r="K5" s="10"/>
    </row>
    <row r="6" ht="23.25" customHeight="1" spans="1:11">
      <c r="A6" s="10" t="s">
        <v>112</v>
      </c>
      <c r="B6" s="10" t="s">
        <v>112</v>
      </c>
      <c r="C6" s="10" t="s">
        <v>112</v>
      </c>
      <c r="D6" s="21" t="s">
        <v>112</v>
      </c>
      <c r="E6" s="21" t="s">
        <v>112</v>
      </c>
      <c r="F6" s="133">
        <v>1</v>
      </c>
      <c r="G6" s="133">
        <v>2</v>
      </c>
      <c r="H6" s="133">
        <v>3</v>
      </c>
      <c r="I6" s="133">
        <v>4</v>
      </c>
      <c r="J6" s="133">
        <v>5</v>
      </c>
      <c r="K6" s="133">
        <v>6</v>
      </c>
    </row>
    <row r="7" s="1" customFormat="1" ht="23.25" customHeight="1" spans="1:11">
      <c r="A7" s="134"/>
      <c r="B7" s="134"/>
      <c r="C7" s="134"/>
      <c r="D7" s="134"/>
      <c r="E7" s="135"/>
      <c r="F7" s="87"/>
      <c r="G7" s="114"/>
      <c r="H7" s="114"/>
      <c r="I7" s="114"/>
      <c r="J7" s="114"/>
      <c r="K7" s="114"/>
    </row>
    <row r="8" ht="20.1" customHeight="1" spans="3:12">
      <c r="C8" s="4"/>
      <c r="D8" s="4"/>
      <c r="E8" s="4"/>
      <c r="F8" s="4"/>
      <c r="G8" s="4"/>
      <c r="H8" s="4"/>
      <c r="I8" s="4"/>
      <c r="J8" s="4"/>
      <c r="K8" s="4"/>
      <c r="L8" s="4"/>
    </row>
    <row r="9" ht="26.25" customHeight="1" spans="2:11">
      <c r="B9" s="4"/>
      <c r="C9" s="4"/>
      <c r="D9" s="4"/>
      <c r="E9" s="4"/>
      <c r="J9" s="4"/>
      <c r="K9" s="4"/>
    </row>
    <row r="10" ht="20.1" customHeight="1" spans="3:5">
      <c r="C10" s="4"/>
      <c r="E10" s="4"/>
    </row>
    <row r="12" customHeight="1" spans="6:6">
      <c r="F12" s="4"/>
    </row>
    <row r="13" customHeight="1" spans="5:6">
      <c r="E13" s="4"/>
      <c r="F13" s="4"/>
    </row>
    <row r="14" customHeight="1" spans="4:4">
      <c r="D14" s="4"/>
    </row>
    <row r="15" customHeight="1" spans="6:6">
      <c r="F15" s="4"/>
    </row>
    <row r="23" customHeight="1" spans="4:4">
      <c r="D23" s="4"/>
    </row>
  </sheetData>
  <mergeCells count="12">
    <mergeCell ref="A2:K2"/>
    <mergeCell ref="A3:F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196535427739301" right="0.196535427739301" top="0.393700787401575" bottom="0.789763796047902" header="0.499212601053433" footer="0.499212601053433"/>
  <pageSetup paperSize="9" orientation="landscape"/>
  <headerFooter alignWithMargins="0" scaleWithDoc="0">
    <oddFooter>&amp;C第 &amp;P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9"/>
  <sheetViews>
    <sheetView showGridLines="0" showZeros="0" zoomScaleSheetLayoutView="60" workbookViewId="0">
      <selection activeCell="V20" sqref="V20"/>
    </sheetView>
  </sheetViews>
  <sheetFormatPr defaultColWidth="9.16666666666667" defaultRowHeight="12.75" customHeight="1"/>
  <cols>
    <col min="1" max="1" width="4" customWidth="1"/>
    <col min="2" max="2" width="5.33333333333333" customWidth="1"/>
    <col min="3" max="3" width="4.66666666666667" customWidth="1"/>
    <col min="4" max="4" width="24.5" customWidth="1"/>
    <col min="5" max="35" width="8.83333333333333" customWidth="1"/>
    <col min="36" max="16384" width="12.1666666666667" customWidth="1"/>
  </cols>
  <sheetData>
    <row r="1" ht="20.1" customHeight="1" spans="1:256">
      <c r="A1" s="72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27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H1" s="71" t="s">
        <v>371</v>
      </c>
      <c r="AI1" s="71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ht="20.1" customHeight="1" spans="1:256">
      <c r="A2" s="75" t="s">
        <v>372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s="103" customFormat="1" ht="29.25" customHeight="1" spans="1:35">
      <c r="A4" s="76" t="s">
        <v>304</v>
      </c>
      <c r="B4" s="76"/>
      <c r="C4" s="77"/>
      <c r="D4" s="19" t="s">
        <v>118</v>
      </c>
      <c r="E4" s="19" t="s">
        <v>327</v>
      </c>
      <c r="F4" s="10" t="s">
        <v>138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9"/>
      <c r="W4" s="10" t="s">
        <v>137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="103" customFormat="1" ht="32.25" customHeight="1" spans="1:35">
      <c r="A5" s="78" t="s">
        <v>127</v>
      </c>
      <c r="B5" s="78" t="s">
        <v>128</v>
      </c>
      <c r="C5" s="79" t="s">
        <v>129</v>
      </c>
      <c r="D5" s="19"/>
      <c r="E5" s="10"/>
      <c r="F5" s="39" t="s">
        <v>101</v>
      </c>
      <c r="G5" s="110" t="s">
        <v>373</v>
      </c>
      <c r="H5" s="110" t="s">
        <v>374</v>
      </c>
      <c r="I5" s="110" t="s">
        <v>375</v>
      </c>
      <c r="J5" s="110" t="s">
        <v>376</v>
      </c>
      <c r="K5" s="110" t="s">
        <v>377</v>
      </c>
      <c r="L5" s="110" t="s">
        <v>378</v>
      </c>
      <c r="M5" s="110" t="s">
        <v>379</v>
      </c>
      <c r="N5" s="110" t="s">
        <v>380</v>
      </c>
      <c r="O5" s="110" t="s">
        <v>381</v>
      </c>
      <c r="P5" s="110" t="s">
        <v>382</v>
      </c>
      <c r="Q5" s="110" t="s">
        <v>383</v>
      </c>
      <c r="R5" s="110" t="s">
        <v>384</v>
      </c>
      <c r="S5" s="110" t="s">
        <v>385</v>
      </c>
      <c r="T5" s="110" t="s">
        <v>386</v>
      </c>
      <c r="U5" s="110" t="s">
        <v>387</v>
      </c>
      <c r="V5" s="110" t="s">
        <v>388</v>
      </c>
      <c r="W5" s="110" t="s">
        <v>101</v>
      </c>
      <c r="X5" s="110" t="s">
        <v>373</v>
      </c>
      <c r="Y5" s="110" t="s">
        <v>374</v>
      </c>
      <c r="Z5" s="110" t="s">
        <v>375</v>
      </c>
      <c r="AA5" s="110" t="s">
        <v>380</v>
      </c>
      <c r="AB5" s="110" t="s">
        <v>381</v>
      </c>
      <c r="AC5" s="110" t="s">
        <v>382</v>
      </c>
      <c r="AD5" s="110" t="s">
        <v>383</v>
      </c>
      <c r="AE5" s="110" t="s">
        <v>384</v>
      </c>
      <c r="AF5" s="110" t="s">
        <v>385</v>
      </c>
      <c r="AG5" s="110" t="s">
        <v>386</v>
      </c>
      <c r="AH5" s="110" t="s">
        <v>387</v>
      </c>
      <c r="AI5" s="110" t="s">
        <v>389</v>
      </c>
    </row>
    <row r="6" ht="25.5" customHeight="1" spans="1:256">
      <c r="A6" s="123" t="s">
        <v>112</v>
      </c>
      <c r="B6" s="123" t="s">
        <v>112</v>
      </c>
      <c r="C6" s="123" t="s">
        <v>112</v>
      </c>
      <c r="D6" s="124" t="s">
        <v>112</v>
      </c>
      <c r="E6" s="125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25">
        <v>13</v>
      </c>
      <c r="R6" s="116">
        <v>14</v>
      </c>
      <c r="S6" s="116">
        <v>15</v>
      </c>
      <c r="T6" s="116">
        <v>16</v>
      </c>
      <c r="U6" s="116">
        <v>17</v>
      </c>
      <c r="V6" s="116">
        <v>18</v>
      </c>
      <c r="W6" s="116">
        <v>19</v>
      </c>
      <c r="X6" s="116">
        <v>20</v>
      </c>
      <c r="Y6" s="116">
        <v>21</v>
      </c>
      <c r="Z6" s="116">
        <v>22</v>
      </c>
      <c r="AA6" s="116">
        <v>23</v>
      </c>
      <c r="AB6" s="116">
        <v>24</v>
      </c>
      <c r="AC6" s="125">
        <v>25</v>
      </c>
      <c r="AD6" s="116">
        <v>26</v>
      </c>
      <c r="AE6" s="116">
        <v>27</v>
      </c>
      <c r="AF6" s="116">
        <v>28</v>
      </c>
      <c r="AG6" s="116">
        <v>29</v>
      </c>
      <c r="AH6" s="116">
        <v>30</v>
      </c>
      <c r="AI6" s="116">
        <v>31</v>
      </c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</row>
    <row r="7" s="1" customFormat="1" ht="30" customHeight="1" spans="1:256">
      <c r="A7" s="126"/>
      <c r="B7" s="126"/>
      <c r="C7" s="127"/>
      <c r="D7" s="128"/>
      <c r="E7" s="89"/>
      <c r="F7" s="129"/>
      <c r="G7" s="114"/>
      <c r="H7" s="114"/>
      <c r="I7" s="88"/>
      <c r="J7" s="87"/>
      <c r="K7" s="114"/>
      <c r="L7" s="114"/>
      <c r="M7" s="88"/>
      <c r="N7" s="87"/>
      <c r="O7" s="114"/>
      <c r="P7" s="88"/>
      <c r="Q7" s="87"/>
      <c r="R7" s="114"/>
      <c r="S7" s="114"/>
      <c r="T7" s="114"/>
      <c r="U7" s="114"/>
      <c r="V7" s="88"/>
      <c r="W7" s="129"/>
      <c r="X7" s="88"/>
      <c r="Y7" s="89"/>
      <c r="Z7" s="87"/>
      <c r="AA7" s="88"/>
      <c r="AB7" s="89"/>
      <c r="AC7" s="87"/>
      <c r="AD7" s="88"/>
      <c r="AE7" s="89"/>
      <c r="AF7" s="89"/>
      <c r="AG7" s="89"/>
      <c r="AH7" s="89"/>
      <c r="AI7" s="87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  <c r="IU7" s="104"/>
      <c r="IV7" s="104"/>
    </row>
    <row r="8" ht="20.1" customHeight="1" spans="1:256">
      <c r="A8" s="90"/>
      <c r="B8" s="91"/>
      <c r="C8" s="91"/>
      <c r="D8" s="69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69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</row>
    <row r="9" ht="20.1" customHeight="1" spans="1:256">
      <c r="A9" s="72"/>
      <c r="B9" s="91"/>
      <c r="C9" s="91"/>
      <c r="D9" s="69"/>
      <c r="E9" s="92"/>
      <c r="F9" s="92"/>
      <c r="G9" s="92"/>
      <c r="H9" s="93"/>
      <c r="I9" s="92"/>
      <c r="J9" s="92"/>
      <c r="K9" s="92"/>
      <c r="L9" s="92"/>
      <c r="M9" s="92"/>
      <c r="N9" s="92"/>
      <c r="O9" s="92"/>
      <c r="P9" s="92"/>
      <c r="Q9" s="92"/>
      <c r="R9" s="92"/>
      <c r="S9" s="69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</row>
    <row r="10" ht="20.1" customHeight="1" spans="1:256">
      <c r="A10" s="92"/>
      <c r="B10" s="92"/>
      <c r="F10" s="4"/>
      <c r="H10" s="4"/>
      <c r="J10" s="93"/>
      <c r="K10" s="92"/>
      <c r="L10" s="92"/>
      <c r="M10" s="4"/>
      <c r="N10" s="4"/>
      <c r="O10" s="4"/>
      <c r="P10" s="4"/>
      <c r="Q10" s="4"/>
      <c r="R10" s="4"/>
      <c r="U10" s="4"/>
      <c r="V10" s="4"/>
      <c r="W10" s="4"/>
      <c r="Z10" s="4"/>
      <c r="AD10" s="94"/>
      <c r="AE10" s="98"/>
      <c r="AF10" s="98"/>
      <c r="AG10" s="98"/>
      <c r="AH10" s="98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</row>
    <row r="11" customHeight="1" spans="1:34">
      <c r="A11" s="4"/>
      <c r="H11" s="4"/>
      <c r="L11" s="4"/>
      <c r="N11" s="4"/>
      <c r="U11" s="4"/>
      <c r="V11" s="4"/>
      <c r="AH11" s="4"/>
    </row>
    <row r="12" customHeight="1" spans="4:33">
      <c r="D12" s="4"/>
      <c r="F12" s="4"/>
      <c r="H12" s="4"/>
      <c r="N12" s="4"/>
      <c r="T12" s="4"/>
      <c r="AE12" s="4"/>
      <c r="AF12" s="4"/>
      <c r="AG12" s="4"/>
    </row>
    <row r="13" customHeight="1" spans="1:32">
      <c r="A13" s="4"/>
      <c r="N13" s="4"/>
      <c r="S13" s="4"/>
      <c r="AE13" s="4"/>
      <c r="AF13" s="4"/>
    </row>
    <row r="14" customHeight="1" spans="5:31">
      <c r="E14" s="4"/>
      <c r="F14" s="4"/>
      <c r="H14" s="4"/>
      <c r="V14" s="4"/>
      <c r="AD14" s="4"/>
      <c r="AE14" s="4"/>
    </row>
    <row r="15" customHeight="1" spans="6:31">
      <c r="F15" s="4"/>
      <c r="I15" s="4"/>
      <c r="AD15" s="4"/>
      <c r="AE15" s="4"/>
    </row>
    <row r="16" customHeight="1" spans="7:15">
      <c r="G16" s="4"/>
      <c r="J16" s="4"/>
      <c r="L16" s="4"/>
      <c r="O16" s="4"/>
    </row>
    <row r="17" customHeight="1" spans="9:9">
      <c r="I17" s="4"/>
    </row>
    <row r="18" customHeight="1" spans="17:25">
      <c r="Q18" s="4"/>
      <c r="R18" s="4"/>
      <c r="S18" s="4"/>
      <c r="T18" s="4"/>
      <c r="U18" s="4"/>
      <c r="V18" s="4"/>
      <c r="W18" s="4"/>
      <c r="X18" s="4"/>
      <c r="Y18" s="4"/>
    </row>
    <row r="19" customHeight="1" spans="17:35">
      <c r="Q19" s="4"/>
      <c r="R19" s="4"/>
      <c r="S19" s="4"/>
      <c r="T19" s="4"/>
      <c r="U19" s="4"/>
      <c r="V19" s="4"/>
      <c r="W19" s="4"/>
      <c r="X19" s="4"/>
      <c r="Y19" s="4"/>
      <c r="AI19" s="4"/>
    </row>
    <row r="20" customHeight="1" spans="17:40">
      <c r="Q20" s="4"/>
      <c r="R20" s="4"/>
      <c r="S20" s="4"/>
      <c r="T20" s="4"/>
      <c r="U20" s="4"/>
      <c r="V20" s="4"/>
      <c r="W20" s="4"/>
      <c r="X20" s="4"/>
      <c r="Y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customHeight="1" spans="29:40"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customHeight="1" spans="29:40"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9" customHeight="1" spans="9:9">
      <c r="I29" s="4"/>
    </row>
  </sheetData>
  <mergeCells count="9">
    <mergeCell ref="AH1:AI1"/>
    <mergeCell ref="A2:AI2"/>
    <mergeCell ref="A3:F3"/>
    <mergeCell ref="J3:K3"/>
    <mergeCell ref="A4:C4"/>
    <mergeCell ref="F4:V4"/>
    <mergeCell ref="W4:AI4"/>
    <mergeCell ref="D4:D5"/>
    <mergeCell ref="E4:E5"/>
  </mergeCells>
  <printOptions horizontalCentered="1"/>
  <pageMargins left="0.196535427739301" right="0.196535427739301" top="0.393700787401575" bottom="0.829921275611937" header="0.499212601053433" footer="0.499212601053433"/>
  <pageSetup paperSize="9" scale="55" orientation="landscape" horizontalDpi="600" vertic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showGridLines="0" showZeros="0" zoomScaleSheetLayoutView="60" workbookViewId="0">
      <selection activeCell="I26" sqref="I26"/>
    </sheetView>
  </sheetViews>
  <sheetFormatPr defaultColWidth="9.16666666666667" defaultRowHeight="12.75" customHeight="1"/>
  <cols>
    <col min="1" max="1" width="12.1666666666667" style="4" customWidth="1"/>
    <col min="2" max="2" width="24.6666666666667" style="4" customWidth="1"/>
    <col min="3" max="3" width="12.8333333333333" style="4" customWidth="1"/>
    <col min="4" max="4" width="11.8333333333333" style="4" customWidth="1"/>
    <col min="5" max="5" width="11.6666666666667" style="4" customWidth="1"/>
    <col min="6" max="6" width="12.5" style="4" customWidth="1"/>
    <col min="7" max="7" width="12.1666666666667" style="4" customWidth="1"/>
    <col min="8" max="8" width="13.3333333333333" style="4" customWidth="1"/>
    <col min="9" max="9" width="12.6666666666667" style="4" customWidth="1"/>
    <col min="10" max="10" width="13.1666666666667" style="4" customWidth="1"/>
    <col min="11" max="11" width="12" style="4" customWidth="1"/>
    <col min="12" max="12" width="11.1666666666667" style="4" customWidth="1"/>
    <col min="13" max="15" width="12.1666666666667" style="4" customWidth="1"/>
    <col min="16" max="17" width="9.66666666666667" style="4" customWidth="1"/>
    <col min="18" max="18" width="12.3333333333333" style="4" customWidth="1"/>
    <col min="19" max="19" width="14" style="4" customWidth="1"/>
    <col min="20" max="20" width="9" style="4" customWidth="1"/>
    <col min="21" max="255" width="9.16666666666667" style="4" customWidth="1"/>
    <col min="256" max="16384" width="9.16666666666667" customWidth="1"/>
  </cols>
  <sheetData>
    <row r="1" customFormat="1" ht="20.1" customHeight="1" spans="1:2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78" t="s">
        <v>86</v>
      </c>
      <c r="T1" s="278"/>
    </row>
    <row r="2" customFormat="1" ht="20.1" customHeight="1" spans="1:20">
      <c r="A2" s="4"/>
      <c r="B2" s="259"/>
      <c r="C2" s="260"/>
      <c r="D2" s="261"/>
      <c r="E2" s="261"/>
      <c r="F2" s="261"/>
      <c r="G2" s="261"/>
      <c r="H2" s="261"/>
      <c r="I2" s="273"/>
      <c r="J2" s="273"/>
      <c r="K2" s="273"/>
      <c r="L2" s="273"/>
      <c r="O2" s="273"/>
      <c r="Q2" s="273"/>
      <c r="R2" s="273"/>
      <c r="S2" s="273"/>
      <c r="T2" s="273"/>
    </row>
    <row r="3" customFormat="1" ht="20.1" customHeight="1" spans="1:20">
      <c r="A3" s="262" t="s">
        <v>87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</row>
    <row r="4" customFormat="1" ht="20.1" customHeight="1" spans="1:20">
      <c r="A4" s="191" t="s">
        <v>88</v>
      </c>
      <c r="B4" s="263" t="s">
        <v>89</v>
      </c>
      <c r="C4" s="264"/>
      <c r="D4" s="265"/>
      <c r="E4" s="265"/>
      <c r="F4" s="265"/>
      <c r="G4" s="265"/>
      <c r="H4" s="265"/>
      <c r="I4" s="265"/>
      <c r="J4" s="265"/>
      <c r="K4" s="265"/>
      <c r="L4" s="265"/>
      <c r="O4" s="265"/>
      <c r="Q4" s="265"/>
      <c r="R4" s="265"/>
      <c r="S4" s="279" t="s">
        <v>90</v>
      </c>
      <c r="T4" s="279"/>
    </row>
    <row r="5" customFormat="1" ht="30" customHeight="1" spans="1:20">
      <c r="A5" s="37" t="s">
        <v>91</v>
      </c>
      <c r="B5" s="34" t="s">
        <v>92</v>
      </c>
      <c r="C5" s="37" t="s">
        <v>93</v>
      </c>
      <c r="D5" s="266" t="s">
        <v>94</v>
      </c>
      <c r="E5" s="37"/>
      <c r="F5" s="62"/>
      <c r="G5" s="62"/>
      <c r="H5" s="62"/>
      <c r="I5" s="62"/>
      <c r="J5" s="62"/>
      <c r="K5" s="62"/>
      <c r="L5" s="274"/>
      <c r="M5" s="275" t="s">
        <v>95</v>
      </c>
      <c r="N5" s="275"/>
      <c r="O5" s="276"/>
      <c r="P5" s="5" t="s">
        <v>96</v>
      </c>
      <c r="Q5" s="10" t="s">
        <v>97</v>
      </c>
      <c r="R5" s="10" t="s">
        <v>98</v>
      </c>
      <c r="S5" s="55" t="s">
        <v>99</v>
      </c>
      <c r="T5" s="37" t="s">
        <v>100</v>
      </c>
    </row>
    <row r="6" customFormat="1" ht="21.75" customHeight="1" spans="1:20">
      <c r="A6" s="37"/>
      <c r="B6" s="34"/>
      <c r="C6" s="37"/>
      <c r="D6" s="37" t="s">
        <v>101</v>
      </c>
      <c r="E6" s="267" t="s">
        <v>102</v>
      </c>
      <c r="F6" s="37" t="s">
        <v>103</v>
      </c>
      <c r="G6" s="37"/>
      <c r="H6" s="37"/>
      <c r="I6" s="37"/>
      <c r="J6" s="37"/>
      <c r="K6" s="37"/>
      <c r="L6" s="34"/>
      <c r="M6" s="247" t="s">
        <v>101</v>
      </c>
      <c r="N6" s="5" t="s">
        <v>104</v>
      </c>
      <c r="O6" s="34" t="s">
        <v>105</v>
      </c>
      <c r="P6" s="5"/>
      <c r="Q6" s="10"/>
      <c r="R6" s="10"/>
      <c r="S6" s="37"/>
      <c r="T6" s="37"/>
    </row>
    <row r="7" customFormat="1" ht="42" customHeight="1" spans="1:20">
      <c r="A7" s="37"/>
      <c r="B7" s="34"/>
      <c r="C7" s="37"/>
      <c r="D7" s="37"/>
      <c r="E7" s="115"/>
      <c r="F7" s="268" t="s">
        <v>101</v>
      </c>
      <c r="G7" s="269" t="s">
        <v>106</v>
      </c>
      <c r="H7" s="269" t="s">
        <v>107</v>
      </c>
      <c r="I7" s="24" t="s">
        <v>108</v>
      </c>
      <c r="J7" s="24" t="s">
        <v>109</v>
      </c>
      <c r="K7" s="24" t="s">
        <v>110</v>
      </c>
      <c r="L7" s="119" t="s">
        <v>111</v>
      </c>
      <c r="M7" s="247"/>
      <c r="N7" s="5"/>
      <c r="O7" s="34"/>
      <c r="P7" s="5"/>
      <c r="Q7" s="10"/>
      <c r="R7" s="10"/>
      <c r="S7" s="37"/>
      <c r="T7" s="37"/>
    </row>
    <row r="8" customFormat="1" ht="20.1" customHeight="1" spans="1:20">
      <c r="A8" s="25" t="s">
        <v>112</v>
      </c>
      <c r="B8" s="270" t="s">
        <v>112</v>
      </c>
      <c r="C8" s="270" t="s">
        <v>112</v>
      </c>
      <c r="D8" s="271">
        <v>1</v>
      </c>
      <c r="E8" s="271">
        <v>2</v>
      </c>
      <c r="F8" s="272">
        <v>3</v>
      </c>
      <c r="G8" s="272">
        <v>4</v>
      </c>
      <c r="H8" s="272">
        <v>5</v>
      </c>
      <c r="I8" s="272">
        <v>6</v>
      </c>
      <c r="J8" s="272">
        <v>7</v>
      </c>
      <c r="K8" s="272">
        <v>8</v>
      </c>
      <c r="L8" s="272">
        <v>9</v>
      </c>
      <c r="M8" s="277">
        <v>10</v>
      </c>
      <c r="N8" s="277">
        <v>11</v>
      </c>
      <c r="O8" s="125">
        <v>12</v>
      </c>
      <c r="P8" s="277">
        <v>13</v>
      </c>
      <c r="Q8" s="271">
        <v>14</v>
      </c>
      <c r="R8" s="271">
        <v>15</v>
      </c>
      <c r="S8" s="271">
        <v>16</v>
      </c>
      <c r="T8" s="271">
        <v>17</v>
      </c>
    </row>
    <row r="9" s="1" customFormat="1" ht="25" customHeight="1" spans="1:21">
      <c r="A9" s="126"/>
      <c r="B9" s="127" t="s">
        <v>93</v>
      </c>
      <c r="C9" s="60">
        <v>3120.91</v>
      </c>
      <c r="D9" s="46">
        <v>858.9</v>
      </c>
      <c r="E9" s="61">
        <v>855</v>
      </c>
      <c r="F9" s="46">
        <v>3.9</v>
      </c>
      <c r="G9" s="61">
        <v>0</v>
      </c>
      <c r="H9" s="60">
        <v>0</v>
      </c>
      <c r="I9" s="60">
        <v>0</v>
      </c>
      <c r="J9" s="60">
        <v>0</v>
      </c>
      <c r="K9" s="60">
        <v>3.9</v>
      </c>
      <c r="L9" s="60">
        <v>0</v>
      </c>
      <c r="M9" s="87">
        <v>0</v>
      </c>
      <c r="N9" s="88">
        <v>0</v>
      </c>
      <c r="O9" s="60">
        <v>0</v>
      </c>
      <c r="P9" s="89">
        <v>0</v>
      </c>
      <c r="Q9" s="60">
        <v>2120</v>
      </c>
      <c r="R9" s="60">
        <v>0</v>
      </c>
      <c r="S9" s="46">
        <v>0</v>
      </c>
      <c r="T9" s="70">
        <v>142.01</v>
      </c>
      <c r="U9" s="280"/>
    </row>
    <row r="10" customFormat="1" ht="25" customHeight="1" spans="1:21">
      <c r="A10" s="126" t="s">
        <v>113</v>
      </c>
      <c r="B10" s="127" t="s">
        <v>114</v>
      </c>
      <c r="C10" s="60">
        <v>3120.91</v>
      </c>
      <c r="D10" s="46">
        <v>858.9</v>
      </c>
      <c r="E10" s="61">
        <v>855</v>
      </c>
      <c r="F10" s="46">
        <v>3.9</v>
      </c>
      <c r="G10" s="61">
        <v>0</v>
      </c>
      <c r="H10" s="60">
        <v>0</v>
      </c>
      <c r="I10" s="60">
        <v>0</v>
      </c>
      <c r="J10" s="60">
        <v>0</v>
      </c>
      <c r="K10" s="60">
        <v>3.9</v>
      </c>
      <c r="L10" s="60">
        <v>0</v>
      </c>
      <c r="M10" s="87">
        <v>0</v>
      </c>
      <c r="N10" s="88">
        <v>0</v>
      </c>
      <c r="O10" s="60">
        <v>0</v>
      </c>
      <c r="P10" s="89">
        <v>0</v>
      </c>
      <c r="Q10" s="60">
        <v>2120</v>
      </c>
      <c r="R10" s="60">
        <v>0</v>
      </c>
      <c r="S10" s="46">
        <v>0</v>
      </c>
      <c r="T10" s="70">
        <v>142.01</v>
      </c>
      <c r="U10" s="281"/>
    </row>
    <row r="11" customFormat="1" ht="25" customHeight="1" spans="1:20">
      <c r="A11" s="4"/>
      <c r="B11" s="259"/>
      <c r="C11" s="260"/>
      <c r="D11" s="261"/>
      <c r="E11" s="261"/>
      <c r="F11" s="261"/>
      <c r="G11" s="261"/>
      <c r="H11" s="261"/>
      <c r="I11" s="273"/>
      <c r="J11" s="273"/>
      <c r="K11" s="273"/>
      <c r="L11" s="273"/>
      <c r="O11" s="273"/>
      <c r="Q11" s="273"/>
      <c r="R11" s="273"/>
      <c r="S11" s="273"/>
      <c r="T11" s="273"/>
    </row>
  </sheetData>
  <mergeCells count="18">
    <mergeCell ref="S1:T1"/>
    <mergeCell ref="S4:T4"/>
    <mergeCell ref="D5:L5"/>
    <mergeCell ref="M5:O5"/>
    <mergeCell ref="F6:L6"/>
    <mergeCell ref="A5:A7"/>
    <mergeCell ref="B5:B7"/>
    <mergeCell ref="C5:C7"/>
    <mergeCell ref="D6:D7"/>
    <mergeCell ref="E6:E7"/>
    <mergeCell ref="M6:M7"/>
    <mergeCell ref="N6:N7"/>
    <mergeCell ref="O6:O7"/>
    <mergeCell ref="P5:P7"/>
    <mergeCell ref="Q5:Q7"/>
    <mergeCell ref="R5:R7"/>
    <mergeCell ref="S5:S7"/>
    <mergeCell ref="T5:T7"/>
  </mergeCells>
  <printOptions horizontalCentered="1"/>
  <pageMargins left="0.196527777777778" right="0.196527777777778" top="0.739583333333333" bottom="0.689583333333333" header="0.479861111111111" footer="0.4"/>
  <pageSetup paperSize="9" scale="65" orientation="landscape" horizontalDpi="600" verticalDpi="600"/>
  <headerFooter alignWithMargins="0" scaleWithDoc="0">
    <oddFooter>&amp;C第 &amp;P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showGridLines="0" showZeros="0" zoomScaleSheetLayoutView="60" workbookViewId="0">
      <selection activeCell="O16" sqref="O16"/>
    </sheetView>
  </sheetViews>
  <sheetFormatPr defaultColWidth="9.16666666666667" defaultRowHeight="12.75" customHeight="1"/>
  <cols>
    <col min="1" max="3" width="5.5" customWidth="1"/>
    <col min="4" max="4" width="19.3333333333333" customWidth="1"/>
    <col min="5" max="5" width="8.33333333333333" customWidth="1"/>
    <col min="6" max="9" width="10.1666666666667" customWidth="1"/>
    <col min="10" max="10" width="12" customWidth="1"/>
    <col min="11" max="11" width="10.1666666666667" customWidth="1"/>
    <col min="12" max="12" width="8.66666666666667" customWidth="1"/>
    <col min="13" max="16" width="10.1666666666667" customWidth="1"/>
    <col min="17" max="17" width="10.5" customWidth="1"/>
    <col min="18" max="250" width="12.1666666666667" customWidth="1"/>
    <col min="251" max="16384" width="9.16666666666667" customWidth="1"/>
  </cols>
  <sheetData>
    <row r="1" ht="20.1" customHeight="1" spans="1:250">
      <c r="A1" s="72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7"/>
      <c r="R1" s="94"/>
      <c r="S1" s="94"/>
      <c r="T1" s="94"/>
      <c r="U1" s="94"/>
      <c r="V1" s="94"/>
      <c r="W1" s="94"/>
      <c r="X1" s="94"/>
      <c r="Y1" s="94"/>
      <c r="Z1" s="71" t="s">
        <v>390</v>
      </c>
      <c r="AA1" s="71"/>
      <c r="AB1" s="94"/>
      <c r="AC1" s="94"/>
      <c r="AD1" s="99"/>
      <c r="AE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</row>
    <row r="2" ht="20.1" customHeight="1" spans="1:250">
      <c r="A2" s="75" t="s">
        <v>391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100"/>
      <c r="AC2" s="100"/>
      <c r="AD2" s="100"/>
      <c r="AE2" s="100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</row>
    <row r="3" ht="20.1" customHeight="1" spans="1:250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32"/>
      <c r="K3" s="32"/>
      <c r="L3" s="32"/>
      <c r="M3" s="32"/>
      <c r="N3" s="32"/>
      <c r="O3" s="32"/>
      <c r="P3" s="32"/>
      <c r="Q3" s="117"/>
      <c r="R3" s="28"/>
      <c r="S3" s="28"/>
      <c r="T3" s="28"/>
      <c r="U3" s="28"/>
      <c r="V3" s="28"/>
      <c r="W3" s="28"/>
      <c r="X3" s="28"/>
      <c r="Y3" s="28"/>
      <c r="Z3" s="48" t="s">
        <v>90</v>
      </c>
      <c r="AA3" s="48"/>
      <c r="AB3" s="28"/>
      <c r="AC3" s="28"/>
      <c r="AD3" s="28"/>
      <c r="AE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</row>
    <row r="4" ht="29.25" customHeight="1" spans="1:250">
      <c r="A4" s="76" t="s">
        <v>304</v>
      </c>
      <c r="B4" s="76"/>
      <c r="C4" s="77"/>
      <c r="D4" s="19" t="s">
        <v>118</v>
      </c>
      <c r="E4" s="34" t="s">
        <v>327</v>
      </c>
      <c r="F4" s="34" t="s">
        <v>139</v>
      </c>
      <c r="G4" s="34"/>
      <c r="H4" s="34"/>
      <c r="I4" s="37" t="s">
        <v>140</v>
      </c>
      <c r="J4" s="37"/>
      <c r="K4" s="37"/>
      <c r="L4" s="37"/>
      <c r="M4" s="37"/>
      <c r="N4" s="37"/>
      <c r="O4" s="115" t="s">
        <v>136</v>
      </c>
      <c r="P4" s="37"/>
      <c r="Q4" s="37"/>
      <c r="R4" s="37"/>
      <c r="S4" s="34"/>
      <c r="T4" s="37" t="s">
        <v>141</v>
      </c>
      <c r="U4" s="37"/>
      <c r="V4" s="34"/>
      <c r="W4" s="37" t="s">
        <v>142</v>
      </c>
      <c r="X4" s="37"/>
      <c r="Y4" s="37"/>
      <c r="Z4" s="37"/>
      <c r="AA4" s="37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</row>
    <row r="5" ht="49.5" customHeight="1" spans="1:250">
      <c r="A5" s="78" t="s">
        <v>127</v>
      </c>
      <c r="B5" s="78" t="s">
        <v>128</v>
      </c>
      <c r="C5" s="79" t="s">
        <v>129</v>
      </c>
      <c r="D5" s="19"/>
      <c r="E5" s="37"/>
      <c r="F5" s="39" t="s">
        <v>101</v>
      </c>
      <c r="G5" s="39" t="s">
        <v>392</v>
      </c>
      <c r="H5" s="39" t="s">
        <v>393</v>
      </c>
      <c r="I5" s="39" t="s">
        <v>101</v>
      </c>
      <c r="J5" s="39" t="s">
        <v>392</v>
      </c>
      <c r="K5" s="39" t="s">
        <v>394</v>
      </c>
      <c r="L5" s="39" t="s">
        <v>395</v>
      </c>
      <c r="M5" s="39" t="s">
        <v>396</v>
      </c>
      <c r="N5" s="39" t="s">
        <v>393</v>
      </c>
      <c r="O5" s="39" t="s">
        <v>101</v>
      </c>
      <c r="P5" s="39" t="s">
        <v>397</v>
      </c>
      <c r="Q5" s="118" t="s">
        <v>398</v>
      </c>
      <c r="R5" s="119" t="s">
        <v>399</v>
      </c>
      <c r="S5" s="120" t="s">
        <v>400</v>
      </c>
      <c r="T5" s="23" t="s">
        <v>101</v>
      </c>
      <c r="U5" s="24" t="s">
        <v>401</v>
      </c>
      <c r="V5" s="24" t="s">
        <v>402</v>
      </c>
      <c r="W5" s="109" t="s">
        <v>101</v>
      </c>
      <c r="X5" s="109" t="s">
        <v>403</v>
      </c>
      <c r="Y5" s="109" t="s">
        <v>404</v>
      </c>
      <c r="Z5" s="109" t="s">
        <v>405</v>
      </c>
      <c r="AA5" s="109" t="s">
        <v>142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</row>
    <row r="6" ht="25.5" customHeight="1" spans="1:250">
      <c r="A6" s="82" t="s">
        <v>112</v>
      </c>
      <c r="B6" s="82" t="s">
        <v>112</v>
      </c>
      <c r="C6" s="82" t="s">
        <v>112</v>
      </c>
      <c r="D6" s="83" t="s">
        <v>112</v>
      </c>
      <c r="E6" s="105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  <c r="O6" s="116">
        <v>11</v>
      </c>
      <c r="P6" s="116">
        <v>12</v>
      </c>
      <c r="Q6" s="112">
        <v>13</v>
      </c>
      <c r="R6" s="111">
        <v>14</v>
      </c>
      <c r="S6" s="121">
        <v>15</v>
      </c>
      <c r="T6" s="97">
        <v>16</v>
      </c>
      <c r="U6" s="97">
        <v>17</v>
      </c>
      <c r="V6" s="97">
        <v>18</v>
      </c>
      <c r="W6" s="97">
        <v>19</v>
      </c>
      <c r="X6" s="97">
        <v>20</v>
      </c>
      <c r="Y6" s="97">
        <v>21</v>
      </c>
      <c r="Z6" s="97">
        <v>22</v>
      </c>
      <c r="AA6" s="97">
        <v>23</v>
      </c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</row>
    <row r="7" s="1" customFormat="1" ht="30" customHeight="1" spans="1:250">
      <c r="A7" s="15"/>
      <c r="B7" s="15"/>
      <c r="C7" s="85"/>
      <c r="D7" s="86" t="s">
        <v>93</v>
      </c>
      <c r="E7" s="87">
        <v>120</v>
      </c>
      <c r="F7" s="114">
        <v>0</v>
      </c>
      <c r="G7" s="114">
        <v>0</v>
      </c>
      <c r="H7" s="114">
        <v>0</v>
      </c>
      <c r="I7" s="114">
        <v>120</v>
      </c>
      <c r="J7" s="114">
        <v>0</v>
      </c>
      <c r="K7" s="114">
        <v>0</v>
      </c>
      <c r="L7" s="114">
        <v>0</v>
      </c>
      <c r="M7" s="114">
        <v>0</v>
      </c>
      <c r="N7" s="88">
        <v>120</v>
      </c>
      <c r="O7" s="87">
        <v>0</v>
      </c>
      <c r="P7" s="114">
        <v>0</v>
      </c>
      <c r="Q7" s="114">
        <v>0</v>
      </c>
      <c r="R7" s="114">
        <v>0</v>
      </c>
      <c r="S7" s="114">
        <v>0</v>
      </c>
      <c r="T7" s="114">
        <v>0</v>
      </c>
      <c r="U7" s="114">
        <v>0</v>
      </c>
      <c r="V7" s="114">
        <v>0</v>
      </c>
      <c r="W7" s="114">
        <v>0</v>
      </c>
      <c r="X7" s="114">
        <v>0</v>
      </c>
      <c r="Y7" s="114">
        <v>0</v>
      </c>
      <c r="Z7" s="114">
        <v>0</v>
      </c>
      <c r="AA7" s="114">
        <v>0</v>
      </c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</row>
    <row r="8" ht="30" customHeight="1" spans="1:250">
      <c r="A8" s="15"/>
      <c r="B8" s="15"/>
      <c r="C8" s="85"/>
      <c r="D8" s="86" t="s">
        <v>114</v>
      </c>
      <c r="E8" s="87">
        <v>120</v>
      </c>
      <c r="F8" s="114">
        <v>0</v>
      </c>
      <c r="G8" s="114">
        <v>0</v>
      </c>
      <c r="H8" s="114">
        <v>0</v>
      </c>
      <c r="I8" s="114">
        <v>120</v>
      </c>
      <c r="J8" s="114">
        <v>0</v>
      </c>
      <c r="K8" s="114">
        <v>0</v>
      </c>
      <c r="L8" s="114">
        <v>0</v>
      </c>
      <c r="M8" s="114">
        <v>0</v>
      </c>
      <c r="N8" s="88">
        <v>120</v>
      </c>
      <c r="O8" s="87">
        <v>0</v>
      </c>
      <c r="P8" s="114">
        <v>0</v>
      </c>
      <c r="Q8" s="114">
        <v>0</v>
      </c>
      <c r="R8" s="114"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4">
        <v>0</v>
      </c>
      <c r="AB8" s="98"/>
      <c r="AC8" s="98"/>
      <c r="AD8" s="98"/>
      <c r="AE8" s="98"/>
      <c r="AF8" s="98"/>
      <c r="AG8" s="98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</row>
    <row r="9" ht="30" customHeight="1" spans="1:250">
      <c r="A9" s="15" t="s">
        <v>156</v>
      </c>
      <c r="B9" s="15" t="s">
        <v>158</v>
      </c>
      <c r="C9" s="85" t="s">
        <v>199</v>
      </c>
      <c r="D9" s="86" t="s">
        <v>200</v>
      </c>
      <c r="E9" s="87">
        <v>120</v>
      </c>
      <c r="F9" s="114">
        <v>0</v>
      </c>
      <c r="G9" s="114">
        <v>0</v>
      </c>
      <c r="H9" s="114">
        <v>0</v>
      </c>
      <c r="I9" s="114">
        <v>120</v>
      </c>
      <c r="J9" s="114">
        <v>0</v>
      </c>
      <c r="K9" s="114">
        <v>0</v>
      </c>
      <c r="L9" s="114">
        <v>0</v>
      </c>
      <c r="M9" s="114">
        <v>0</v>
      </c>
      <c r="N9" s="88">
        <v>120</v>
      </c>
      <c r="O9" s="87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98"/>
      <c r="AC9" s="98"/>
      <c r="AD9" s="98"/>
      <c r="AE9" s="98"/>
      <c r="AF9" s="98"/>
      <c r="AG9" s="98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</row>
    <row r="10" ht="30" customHeight="1" spans="1:250">
      <c r="A10" s="90"/>
      <c r="B10" s="91"/>
      <c r="C10" s="91"/>
      <c r="D10" s="69"/>
      <c r="E10" s="92"/>
      <c r="F10" s="92"/>
      <c r="G10" s="92"/>
      <c r="H10" s="93"/>
      <c r="I10" s="74"/>
      <c r="J10" s="74"/>
      <c r="K10" s="92"/>
      <c r="L10" s="93"/>
      <c r="M10" s="93"/>
      <c r="N10" s="93"/>
      <c r="O10" s="92"/>
      <c r="P10" s="92"/>
      <c r="Q10" s="122"/>
      <c r="R10" s="98"/>
      <c r="S10" s="94"/>
      <c r="T10" s="98"/>
      <c r="U10" s="98"/>
      <c r="V10" s="98"/>
      <c r="W10" s="94"/>
      <c r="X10" s="94"/>
      <c r="Y10" s="94"/>
      <c r="Z10" s="98"/>
      <c r="AA10" s="98"/>
      <c r="AB10" s="98"/>
      <c r="AC10" s="98"/>
      <c r="AD10" s="98"/>
      <c r="AE10" s="98"/>
      <c r="AF10" s="98"/>
      <c r="AG10" s="98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</row>
    <row r="11" ht="30" customHeight="1" spans="2:32">
      <c r="B11" s="4"/>
      <c r="C11" s="4"/>
      <c r="D11" s="4"/>
      <c r="E11" s="4"/>
      <c r="F11" s="4"/>
      <c r="J11" s="4"/>
      <c r="O11" s="4"/>
      <c r="P11" s="4"/>
      <c r="T11" s="4"/>
      <c r="V11" s="4"/>
      <c r="X11" s="4"/>
      <c r="Z11" s="4"/>
      <c r="AA11" s="4"/>
      <c r="AB11" s="4"/>
      <c r="AC11" s="4"/>
      <c r="AD11" s="4"/>
      <c r="AE11" s="4"/>
      <c r="AF11" s="4"/>
    </row>
    <row r="12" ht="30" customHeight="1" spans="3:32">
      <c r="C12" s="4"/>
      <c r="D12" s="4"/>
      <c r="E12" s="4"/>
      <c r="F12" s="4"/>
      <c r="G12" s="4"/>
      <c r="I12" s="4"/>
      <c r="O12" s="4"/>
      <c r="T12" s="4"/>
      <c r="V12" s="4"/>
      <c r="Y12" s="4"/>
      <c r="Z12" s="4"/>
      <c r="AA12" s="4"/>
      <c r="AB12" s="4"/>
      <c r="AC12" s="4"/>
      <c r="AD12" s="4"/>
      <c r="AE12" s="4"/>
      <c r="AF12" s="4"/>
    </row>
    <row r="13" ht="30" customHeight="1" spans="4:32">
      <c r="D13" s="4"/>
      <c r="E13" s="4"/>
      <c r="F13" s="4"/>
      <c r="G13" s="4"/>
      <c r="K13" s="4"/>
      <c r="O13" s="4"/>
      <c r="T13" s="4"/>
      <c r="V13" s="4"/>
      <c r="Y13" s="4"/>
      <c r="Z13" s="4"/>
      <c r="AA13" s="4"/>
      <c r="AD13" s="4"/>
      <c r="AE13" s="4"/>
      <c r="AF13" s="4"/>
    </row>
    <row r="14" ht="30" customHeight="1" spans="4:32">
      <c r="D14" s="4"/>
      <c r="E14" s="4"/>
      <c r="F14" s="4"/>
      <c r="O14" s="4"/>
      <c r="T14" s="4"/>
      <c r="U14" s="4"/>
      <c r="V14" s="4"/>
      <c r="Y14" s="4"/>
      <c r="Z14" s="4"/>
      <c r="AD14" s="4"/>
      <c r="AE14" s="4"/>
      <c r="AF14" s="4"/>
    </row>
    <row r="15" ht="30" customHeight="1" spans="4:32">
      <c r="D15" s="4"/>
      <c r="E15" s="4"/>
      <c r="F15" s="4"/>
      <c r="G15" s="4"/>
      <c r="Y15" s="4"/>
      <c r="Z15" s="4"/>
      <c r="AD15" s="4"/>
      <c r="AE15" s="4"/>
      <c r="AF15" s="4"/>
    </row>
    <row r="16" ht="30" customHeight="1" spans="25:31">
      <c r="Y16" s="4"/>
      <c r="Z16" s="4"/>
      <c r="AD16" s="4"/>
      <c r="AE16" s="4"/>
    </row>
    <row r="17" ht="30" customHeight="1" spans="25:31">
      <c r="Y17" s="4"/>
      <c r="AD17" s="4"/>
      <c r="AE17" s="4"/>
    </row>
  </sheetData>
  <mergeCells count="12">
    <mergeCell ref="Z1:AA1"/>
    <mergeCell ref="A2:AA2"/>
    <mergeCell ref="A3:F3"/>
    <mergeCell ref="Z3:AA3"/>
    <mergeCell ref="A4:C4"/>
    <mergeCell ref="F4:H4"/>
    <mergeCell ref="I4:N4"/>
    <mergeCell ref="O4:S4"/>
    <mergeCell ref="T4:V4"/>
    <mergeCell ref="W4:AA4"/>
    <mergeCell ref="D4:D5"/>
    <mergeCell ref="E4:E5"/>
  </mergeCells>
  <printOptions horizontalCentered="1"/>
  <pageMargins left="0.196535427739301" right="0.196535427739301" top="0.393700787401575" bottom="0.829921275611937" header="0.499212601053433" footer="0.499212601053433"/>
  <pageSetup paperSize="9" scale="60" orientation="landscape" horizontalDpi="600" verticalDpi="600"/>
  <headerFooter alignWithMargins="0" scaleWithDoc="0">
    <oddFooter>&amp;C第 &amp;P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showGridLines="0" showZeros="0" zoomScaleSheetLayoutView="60" workbookViewId="0">
      <selection activeCell="A3" sqref="A3:F3"/>
    </sheetView>
  </sheetViews>
  <sheetFormatPr defaultColWidth="9.14444444444444" defaultRowHeight="12.75" customHeight="1"/>
  <cols>
    <col min="1" max="1" width="4" customWidth="1"/>
    <col min="2" max="2" width="5.33333333333333" customWidth="1"/>
    <col min="3" max="3" width="4.66666666666667" customWidth="1"/>
    <col min="4" max="4" width="24.5" customWidth="1"/>
    <col min="5" max="5" width="11.8333333333333" customWidth="1"/>
    <col min="6" max="8" width="10.1666666666667" customWidth="1"/>
    <col min="9" max="9" width="11.5" customWidth="1"/>
    <col min="10" max="10" width="10.5" customWidth="1"/>
    <col min="11" max="11" width="9" customWidth="1"/>
    <col min="12" max="12" width="9.33333333333333" customWidth="1"/>
    <col min="13" max="14" width="10.1666666666667" customWidth="1"/>
    <col min="15" max="15" width="9" customWidth="1"/>
    <col min="16" max="16" width="10.1666666666667" customWidth="1"/>
    <col min="17" max="17" width="10.5" customWidth="1"/>
    <col min="18" max="18" width="10.3333333333333" customWidth="1"/>
    <col min="19" max="19" width="8.5" customWidth="1"/>
    <col min="20" max="20" width="9.16666666666667" customWidth="1"/>
    <col min="21" max="21" width="9" customWidth="1"/>
    <col min="22" max="22" width="9.83333333333333" customWidth="1"/>
    <col min="23" max="23" width="9.5" customWidth="1"/>
    <col min="24" max="24" width="8.16666666666667" customWidth="1"/>
    <col min="25" max="25" width="9.33333333333333" customWidth="1"/>
    <col min="26" max="26" width="9.83333333333333" customWidth="1"/>
    <col min="27" max="27" width="10.8333333333333" customWidth="1"/>
    <col min="28" max="28" width="9.66666666666667" customWidth="1"/>
    <col min="29" max="29" width="10.5" customWidth="1"/>
    <col min="30" max="30" width="9.83333333333333" customWidth="1"/>
    <col min="31" max="31" width="14.5" customWidth="1"/>
    <col min="32" max="254" width="12.1666666666667" customWidth="1"/>
    <col min="255" max="16384" width="9.14444444444444" customWidth="1"/>
  </cols>
  <sheetData>
    <row r="1" ht="20.1" customHeight="1" spans="1:254">
      <c r="A1" s="72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7"/>
      <c r="R1" s="94"/>
      <c r="S1" s="94"/>
      <c r="T1" s="94"/>
      <c r="U1" s="94"/>
      <c r="V1" s="94"/>
      <c r="W1" s="94"/>
      <c r="X1" s="94"/>
      <c r="Y1" s="71" t="s">
        <v>371</v>
      </c>
      <c r="Z1" s="71"/>
      <c r="AB1" s="94"/>
      <c r="AC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</row>
    <row r="2" ht="20.1" customHeight="1" spans="1:254">
      <c r="A2" s="75" t="s">
        <v>406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113"/>
      <c r="AB2" s="113"/>
      <c r="AC2" s="113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29.25" customHeight="1" spans="1:254">
      <c r="A4" s="76" t="s">
        <v>304</v>
      </c>
      <c r="B4" s="76"/>
      <c r="C4" s="77"/>
      <c r="D4" s="19" t="s">
        <v>118</v>
      </c>
      <c r="E4" s="34" t="s">
        <v>327</v>
      </c>
      <c r="F4" s="37" t="s">
        <v>407</v>
      </c>
      <c r="G4" s="37"/>
      <c r="H4" s="37"/>
      <c r="I4" s="37"/>
      <c r="J4" s="37"/>
      <c r="K4" s="37"/>
      <c r="L4" s="37"/>
      <c r="M4" s="37"/>
      <c r="N4" s="37" t="s">
        <v>408</v>
      </c>
      <c r="O4" s="37"/>
      <c r="P4" s="37"/>
      <c r="Q4" s="37"/>
      <c r="R4" s="37"/>
      <c r="S4" s="37"/>
      <c r="T4" s="37"/>
      <c r="U4" s="108" t="s">
        <v>321</v>
      </c>
      <c r="V4" s="10"/>
      <c r="W4" s="19"/>
      <c r="X4" s="10" t="s">
        <v>409</v>
      </c>
      <c r="Y4" s="10"/>
      <c r="Z4" s="10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</row>
    <row r="5" ht="32.25" customHeight="1" spans="1:254">
      <c r="A5" s="78" t="s">
        <v>127</v>
      </c>
      <c r="B5" s="78" t="s">
        <v>128</v>
      </c>
      <c r="C5" s="79" t="s">
        <v>129</v>
      </c>
      <c r="D5" s="19"/>
      <c r="E5" s="37"/>
      <c r="F5" s="39" t="s">
        <v>93</v>
      </c>
      <c r="G5" s="39" t="s">
        <v>410</v>
      </c>
      <c r="H5" s="39" t="s">
        <v>374</v>
      </c>
      <c r="I5" s="39" t="s">
        <v>375</v>
      </c>
      <c r="J5" s="39" t="s">
        <v>411</v>
      </c>
      <c r="K5" s="39" t="s">
        <v>412</v>
      </c>
      <c r="L5" s="39" t="s">
        <v>383</v>
      </c>
      <c r="M5" s="39" t="s">
        <v>388</v>
      </c>
      <c r="N5" s="95" t="s">
        <v>93</v>
      </c>
      <c r="O5" s="95" t="s">
        <v>410</v>
      </c>
      <c r="P5" s="107" t="s">
        <v>374</v>
      </c>
      <c r="Q5" s="107" t="s">
        <v>375</v>
      </c>
      <c r="R5" s="109" t="s">
        <v>412</v>
      </c>
      <c r="S5" s="68" t="s">
        <v>383</v>
      </c>
      <c r="T5" s="109" t="s">
        <v>388</v>
      </c>
      <c r="U5" s="110" t="s">
        <v>93</v>
      </c>
      <c r="V5" s="110" t="s">
        <v>131</v>
      </c>
      <c r="W5" s="110" t="s">
        <v>324</v>
      </c>
      <c r="X5" s="39" t="s">
        <v>93</v>
      </c>
      <c r="Y5" s="95" t="s">
        <v>413</v>
      </c>
      <c r="Z5" s="95" t="s">
        <v>414</v>
      </c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ht="25.5" customHeight="1" spans="1:254">
      <c r="A6" s="82" t="s">
        <v>112</v>
      </c>
      <c r="B6" s="82" t="s">
        <v>112</v>
      </c>
      <c r="C6" s="82" t="s">
        <v>112</v>
      </c>
      <c r="D6" s="83" t="s">
        <v>112</v>
      </c>
      <c r="E6" s="105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  <c r="O6" s="84">
        <v>11</v>
      </c>
      <c r="P6" s="84">
        <v>12</v>
      </c>
      <c r="Q6" s="25">
        <v>13</v>
      </c>
      <c r="R6" s="25">
        <v>14</v>
      </c>
      <c r="S6" s="25">
        <v>15</v>
      </c>
      <c r="T6" s="111">
        <v>16</v>
      </c>
      <c r="U6" s="111">
        <v>17</v>
      </c>
      <c r="V6" s="112">
        <v>18</v>
      </c>
      <c r="W6" s="111">
        <v>19</v>
      </c>
      <c r="X6" s="111">
        <v>20</v>
      </c>
      <c r="Y6" s="111">
        <v>21</v>
      </c>
      <c r="Z6" s="25">
        <v>22</v>
      </c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="1" customFormat="1" ht="30" customHeight="1" spans="1:254">
      <c r="A7" s="15"/>
      <c r="B7" s="15"/>
      <c r="C7" s="15"/>
      <c r="D7" s="106"/>
      <c r="E7" s="87"/>
      <c r="F7" s="8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7"/>
      <c r="V7" s="88"/>
      <c r="W7" s="89"/>
      <c r="X7" s="89"/>
      <c r="Y7" s="89"/>
      <c r="Z7" s="87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  <c r="IQ7" s="104"/>
      <c r="IR7" s="104"/>
      <c r="IS7" s="104"/>
      <c r="IT7" s="104"/>
    </row>
    <row r="8" ht="20.1" customHeight="1" spans="1:254">
      <c r="A8" s="90"/>
      <c r="B8" s="91"/>
      <c r="C8" s="91"/>
      <c r="D8" s="69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69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ht="20.1" customHeight="1" spans="1:254">
      <c r="A9" s="72"/>
      <c r="B9" s="91"/>
      <c r="C9" s="91"/>
      <c r="D9" s="69"/>
      <c r="E9" s="92"/>
      <c r="F9" s="92"/>
      <c r="G9" s="92"/>
      <c r="H9" s="93"/>
      <c r="I9" s="74"/>
      <c r="J9" s="92"/>
      <c r="K9" s="92"/>
      <c r="L9" s="92"/>
      <c r="M9" s="93"/>
      <c r="N9" s="92"/>
      <c r="O9" s="92"/>
      <c r="P9" s="92"/>
      <c r="Q9" s="69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ht="20.1" customHeight="1" spans="1:254">
      <c r="A10" s="90"/>
      <c r="B10" s="91"/>
      <c r="C10" s="91"/>
      <c r="D10" s="69"/>
      <c r="E10" s="92"/>
      <c r="F10" s="92"/>
      <c r="G10" s="4"/>
      <c r="H10" s="4"/>
      <c r="I10" s="4"/>
      <c r="J10" s="4"/>
      <c r="K10" s="4"/>
      <c r="L10" s="4"/>
      <c r="M10" s="4"/>
      <c r="N10" s="4"/>
      <c r="O10" s="4"/>
      <c r="P10" s="92"/>
      <c r="Q10" s="69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customHeight="1" spans="1:30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customHeight="1" spans="1:30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customHeight="1" spans="4:30">
      <c r="D13" s="4"/>
      <c r="E13" s="4"/>
      <c r="F13" s="4"/>
      <c r="J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customHeight="1" spans="5:35">
      <c r="E14" s="4"/>
      <c r="F14" s="4"/>
      <c r="M14" s="4"/>
      <c r="U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customHeight="1" spans="6:31">
      <c r="F15" s="4"/>
      <c r="M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customHeight="1" spans="1:3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9" customHeight="1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customHeight="1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9" customHeight="1" spans="9:9">
      <c r="I29" s="4"/>
    </row>
  </sheetData>
  <mergeCells count="11">
    <mergeCell ref="Y1:Z1"/>
    <mergeCell ref="A2:Z2"/>
    <mergeCell ref="A3:F3"/>
    <mergeCell ref="J3:K3"/>
    <mergeCell ref="A4:C4"/>
    <mergeCell ref="F4:M4"/>
    <mergeCell ref="N4:T4"/>
    <mergeCell ref="U4:W4"/>
    <mergeCell ref="X4:Z4"/>
    <mergeCell ref="D4:D5"/>
    <mergeCell ref="E4:E5"/>
  </mergeCells>
  <printOptions horizontalCentered="1"/>
  <pageMargins left="0.196535427739301" right="0.196535427739301" top="0.393700787401575" bottom="0.829921275611937" header="0.499212601053433" footer="0.499212601053433"/>
  <pageSetup paperSize="9" scale="70" orientation="landscape"/>
  <headerFooter alignWithMargins="0" scaleWithDoc="0">
    <oddFooter>&amp;C第 &amp;P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8"/>
  <sheetViews>
    <sheetView showGridLines="0" showZeros="0" zoomScaleSheetLayoutView="60" workbookViewId="0">
      <selection activeCell="A3" sqref="$A3:$XFD3"/>
    </sheetView>
  </sheetViews>
  <sheetFormatPr defaultColWidth="9.14444444444444" defaultRowHeight="12.75" customHeight="1"/>
  <cols>
    <col min="1" max="3" width="5.5" customWidth="1"/>
    <col min="4" max="4" width="19.3333333333333" customWidth="1"/>
    <col min="5" max="5" width="8.33333333333333" customWidth="1"/>
    <col min="6" max="9" width="10.1666666666667" customWidth="1"/>
    <col min="10" max="10" width="12" customWidth="1"/>
    <col min="11" max="11" width="10.1666666666667" customWidth="1"/>
    <col min="12" max="12" width="8.66666666666667" customWidth="1"/>
    <col min="13" max="16" width="10.1666666666667" customWidth="1"/>
    <col min="17" max="17" width="10.5" customWidth="1"/>
    <col min="18" max="250" width="12.1666666666667" customWidth="1"/>
    <col min="251" max="16384" width="9.14444444444444" customWidth="1"/>
  </cols>
  <sheetData>
    <row r="1" ht="20.1" customHeight="1" spans="1:250">
      <c r="A1" s="72"/>
      <c r="B1" s="73"/>
      <c r="C1" s="73"/>
      <c r="D1" s="27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27"/>
      <c r="R1" s="94"/>
      <c r="S1" s="94"/>
      <c r="T1" s="94"/>
      <c r="U1" s="94"/>
      <c r="V1" s="94"/>
      <c r="W1" s="94"/>
      <c r="X1" s="71" t="s">
        <v>390</v>
      </c>
      <c r="Y1" s="71"/>
      <c r="Z1" s="94"/>
      <c r="AA1" s="94"/>
      <c r="AB1" s="94"/>
      <c r="AC1" s="94"/>
      <c r="AD1" s="99"/>
      <c r="AE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</row>
    <row r="2" ht="20.1" customHeight="1" spans="1:250">
      <c r="A2" s="75" t="s">
        <v>415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100"/>
      <c r="AA2" s="100"/>
      <c r="AB2" s="100"/>
      <c r="AC2" s="100"/>
      <c r="AD2" s="100"/>
      <c r="AE2" s="100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29.25" customHeight="1" spans="1:250">
      <c r="A4" s="76" t="s">
        <v>304</v>
      </c>
      <c r="B4" s="76"/>
      <c r="C4" s="77"/>
      <c r="D4" s="19" t="s">
        <v>118</v>
      </c>
      <c r="E4" s="37" t="s">
        <v>327</v>
      </c>
      <c r="F4" s="37" t="s">
        <v>345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10" t="s">
        <v>132</v>
      </c>
      <c r="R4" s="10"/>
      <c r="S4" s="10"/>
      <c r="T4" s="10"/>
      <c r="U4" s="10"/>
      <c r="V4" s="10" t="s">
        <v>140</v>
      </c>
      <c r="W4" s="10" t="s">
        <v>416</v>
      </c>
      <c r="X4" s="10" t="s">
        <v>141</v>
      </c>
      <c r="Y4" s="10" t="s">
        <v>136</v>
      </c>
      <c r="Z4" s="10" t="s">
        <v>142</v>
      </c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</row>
    <row r="5" ht="32.25" customHeight="1" spans="1:250">
      <c r="A5" s="78" t="s">
        <v>127</v>
      </c>
      <c r="B5" s="78" t="s">
        <v>128</v>
      </c>
      <c r="C5" s="79" t="s">
        <v>129</v>
      </c>
      <c r="D5" s="19"/>
      <c r="E5" s="37"/>
      <c r="F5" s="80" t="s">
        <v>101</v>
      </c>
      <c r="G5" s="81" t="s">
        <v>346</v>
      </c>
      <c r="H5" s="81" t="s">
        <v>187</v>
      </c>
      <c r="I5" s="81" t="s">
        <v>180</v>
      </c>
      <c r="J5" s="81" t="s">
        <v>348</v>
      </c>
      <c r="K5" s="81" t="s">
        <v>341</v>
      </c>
      <c r="L5" s="81" t="s">
        <v>297</v>
      </c>
      <c r="M5" s="81" t="s">
        <v>295</v>
      </c>
      <c r="N5" s="81" t="s">
        <v>342</v>
      </c>
      <c r="O5" s="81" t="s">
        <v>337</v>
      </c>
      <c r="P5" s="81" t="s">
        <v>417</v>
      </c>
      <c r="Q5" s="95" t="s">
        <v>93</v>
      </c>
      <c r="R5" s="95" t="s">
        <v>367</v>
      </c>
      <c r="S5" s="95" t="s">
        <v>363</v>
      </c>
      <c r="T5" s="81" t="s">
        <v>364</v>
      </c>
      <c r="U5" s="81" t="s">
        <v>417</v>
      </c>
      <c r="V5" s="10"/>
      <c r="W5" s="10"/>
      <c r="X5" s="10"/>
      <c r="Y5" s="10"/>
      <c r="Z5" s="10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</row>
    <row r="6" ht="25.5" customHeight="1" spans="1:250">
      <c r="A6" s="82" t="s">
        <v>112</v>
      </c>
      <c r="B6" s="82" t="s">
        <v>112</v>
      </c>
      <c r="C6" s="82" t="s">
        <v>112</v>
      </c>
      <c r="D6" s="83" t="s">
        <v>112</v>
      </c>
      <c r="E6" s="84">
        <v>1</v>
      </c>
      <c r="F6" s="84">
        <v>2</v>
      </c>
      <c r="G6" s="84">
        <v>3</v>
      </c>
      <c r="H6" s="84">
        <v>4</v>
      </c>
      <c r="I6" s="84">
        <v>5</v>
      </c>
      <c r="J6" s="84">
        <v>6</v>
      </c>
      <c r="K6" s="84">
        <v>7</v>
      </c>
      <c r="L6" s="84">
        <v>8</v>
      </c>
      <c r="M6" s="84">
        <v>9</v>
      </c>
      <c r="N6" s="84">
        <v>10</v>
      </c>
      <c r="O6" s="84">
        <v>11</v>
      </c>
      <c r="P6" s="84">
        <v>12</v>
      </c>
      <c r="Q6" s="96">
        <v>13</v>
      </c>
      <c r="R6" s="97">
        <v>14</v>
      </c>
      <c r="S6" s="97">
        <v>15</v>
      </c>
      <c r="T6" s="97">
        <v>16</v>
      </c>
      <c r="U6" s="97">
        <v>17</v>
      </c>
      <c r="V6" s="97">
        <v>18</v>
      </c>
      <c r="W6" s="97">
        <v>19</v>
      </c>
      <c r="X6" s="97">
        <v>20</v>
      </c>
      <c r="Y6" s="97">
        <v>21</v>
      </c>
      <c r="Z6" s="101">
        <v>22</v>
      </c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</row>
    <row r="7" s="1" customFormat="1" ht="30" customHeight="1" spans="1:250">
      <c r="A7" s="15"/>
      <c r="B7" s="15"/>
      <c r="C7" s="85"/>
      <c r="D7" s="86" t="s">
        <v>93</v>
      </c>
      <c r="E7" s="87">
        <v>134</v>
      </c>
      <c r="F7" s="88">
        <v>14</v>
      </c>
      <c r="G7" s="89">
        <v>0</v>
      </c>
      <c r="H7" s="89">
        <v>2</v>
      </c>
      <c r="I7" s="89">
        <v>2</v>
      </c>
      <c r="J7" s="89">
        <v>0</v>
      </c>
      <c r="K7" s="89">
        <v>0</v>
      </c>
      <c r="L7" s="89">
        <v>3</v>
      </c>
      <c r="M7" s="89">
        <v>0</v>
      </c>
      <c r="N7" s="89">
        <v>0</v>
      </c>
      <c r="O7" s="89">
        <v>0</v>
      </c>
      <c r="P7" s="89">
        <v>7</v>
      </c>
      <c r="Q7" s="87">
        <v>0</v>
      </c>
      <c r="R7" s="88">
        <v>0</v>
      </c>
      <c r="S7" s="89">
        <v>0</v>
      </c>
      <c r="T7" s="89">
        <v>0</v>
      </c>
      <c r="U7" s="87">
        <v>0</v>
      </c>
      <c r="V7" s="88">
        <v>120</v>
      </c>
      <c r="W7" s="89">
        <v>0</v>
      </c>
      <c r="X7" s="89">
        <v>0</v>
      </c>
      <c r="Y7" s="89">
        <v>0</v>
      </c>
      <c r="Z7" s="102">
        <v>0</v>
      </c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04"/>
      <c r="ET7" s="104"/>
      <c r="EU7" s="104"/>
      <c r="EV7" s="104"/>
      <c r="EW7" s="104"/>
      <c r="EX7" s="104"/>
      <c r="EY7" s="104"/>
      <c r="EZ7" s="104"/>
      <c r="FA7" s="104"/>
      <c r="FB7" s="104"/>
      <c r="FC7" s="104"/>
      <c r="FD7" s="104"/>
      <c r="FE7" s="104"/>
      <c r="FF7" s="104"/>
      <c r="FG7" s="104"/>
      <c r="FH7" s="104"/>
      <c r="FI7" s="104"/>
      <c r="FJ7" s="104"/>
      <c r="FK7" s="104"/>
      <c r="FL7" s="104"/>
      <c r="FM7" s="104"/>
      <c r="FN7" s="104"/>
      <c r="FO7" s="104"/>
      <c r="FP7" s="104"/>
      <c r="FQ7" s="104"/>
      <c r="FR7" s="104"/>
      <c r="FS7" s="104"/>
      <c r="FT7" s="104"/>
      <c r="FU7" s="104"/>
      <c r="FV7" s="104"/>
      <c r="FW7" s="104"/>
      <c r="FX7" s="104"/>
      <c r="FY7" s="104"/>
      <c r="FZ7" s="104"/>
      <c r="GA7" s="104"/>
      <c r="GB7" s="104"/>
      <c r="GC7" s="104"/>
      <c r="GD7" s="104"/>
      <c r="GE7" s="104"/>
      <c r="GF7" s="104"/>
      <c r="GG7" s="104"/>
      <c r="GH7" s="104"/>
      <c r="GI7" s="104"/>
      <c r="GJ7" s="104"/>
      <c r="GK7" s="104"/>
      <c r="GL7" s="104"/>
      <c r="GM7" s="104"/>
      <c r="GN7" s="104"/>
      <c r="GO7" s="104"/>
      <c r="GP7" s="104"/>
      <c r="GQ7" s="104"/>
      <c r="GR7" s="104"/>
      <c r="GS7" s="104"/>
      <c r="GT7" s="104"/>
      <c r="GU7" s="104"/>
      <c r="GV7" s="104"/>
      <c r="GW7" s="104"/>
      <c r="GX7" s="104"/>
      <c r="GY7" s="104"/>
      <c r="GZ7" s="104"/>
      <c r="HA7" s="104"/>
      <c r="HB7" s="104"/>
      <c r="HC7" s="104"/>
      <c r="HD7" s="104"/>
      <c r="HE7" s="104"/>
      <c r="HF7" s="104"/>
      <c r="HG7" s="104"/>
      <c r="HH7" s="104"/>
      <c r="HI7" s="104"/>
      <c r="HJ7" s="104"/>
      <c r="HK7" s="104"/>
      <c r="HL7" s="104"/>
      <c r="HM7" s="104"/>
      <c r="HN7" s="104"/>
      <c r="HO7" s="104"/>
      <c r="HP7" s="104"/>
      <c r="HQ7" s="104"/>
      <c r="HR7" s="104"/>
      <c r="HS7" s="104"/>
      <c r="HT7" s="104"/>
      <c r="HU7" s="104"/>
      <c r="HV7" s="104"/>
      <c r="HW7" s="104"/>
      <c r="HX7" s="104"/>
      <c r="HY7" s="104"/>
      <c r="HZ7" s="104"/>
      <c r="IA7" s="104"/>
      <c r="IB7" s="104"/>
      <c r="IC7" s="104"/>
      <c r="ID7" s="104"/>
      <c r="IE7" s="104"/>
      <c r="IF7" s="104"/>
      <c r="IG7" s="104"/>
      <c r="IH7" s="104"/>
      <c r="II7" s="104"/>
      <c r="IJ7" s="104"/>
      <c r="IK7" s="104"/>
      <c r="IL7" s="104"/>
      <c r="IM7" s="104"/>
      <c r="IN7" s="104"/>
      <c r="IO7" s="104"/>
      <c r="IP7" s="104"/>
    </row>
    <row r="8" ht="30" customHeight="1" spans="1:250">
      <c r="A8" s="15"/>
      <c r="B8" s="15"/>
      <c r="C8" s="85"/>
      <c r="D8" s="86" t="s">
        <v>114</v>
      </c>
      <c r="E8" s="87">
        <v>134</v>
      </c>
      <c r="F8" s="88">
        <v>14</v>
      </c>
      <c r="G8" s="89">
        <v>0</v>
      </c>
      <c r="H8" s="89">
        <v>2</v>
      </c>
      <c r="I8" s="89">
        <v>2</v>
      </c>
      <c r="J8" s="89">
        <v>0</v>
      </c>
      <c r="K8" s="89">
        <v>0</v>
      </c>
      <c r="L8" s="89">
        <v>3</v>
      </c>
      <c r="M8" s="89">
        <v>0</v>
      </c>
      <c r="N8" s="89">
        <v>0</v>
      </c>
      <c r="O8" s="89">
        <v>0</v>
      </c>
      <c r="P8" s="89">
        <v>7</v>
      </c>
      <c r="Q8" s="87">
        <v>0</v>
      </c>
      <c r="R8" s="88">
        <v>0</v>
      </c>
      <c r="S8" s="89">
        <v>0</v>
      </c>
      <c r="T8" s="89">
        <v>0</v>
      </c>
      <c r="U8" s="87">
        <v>0</v>
      </c>
      <c r="V8" s="88">
        <v>120</v>
      </c>
      <c r="W8" s="89">
        <v>0</v>
      </c>
      <c r="X8" s="89">
        <v>0</v>
      </c>
      <c r="Y8" s="89">
        <v>0</v>
      </c>
      <c r="Z8" s="102">
        <v>0</v>
      </c>
      <c r="AA8" s="98"/>
      <c r="AB8" s="98"/>
      <c r="AC8" s="98"/>
      <c r="AD8" s="98"/>
      <c r="AE8" s="98"/>
      <c r="AF8" s="98"/>
      <c r="AG8" s="98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</row>
    <row r="9" ht="30" customHeight="1" spans="1:250">
      <c r="A9" s="15" t="s">
        <v>156</v>
      </c>
      <c r="B9" s="15" t="s">
        <v>158</v>
      </c>
      <c r="C9" s="85" t="s">
        <v>199</v>
      </c>
      <c r="D9" s="86" t="s">
        <v>200</v>
      </c>
      <c r="E9" s="87">
        <v>134</v>
      </c>
      <c r="F9" s="88">
        <v>14</v>
      </c>
      <c r="G9" s="89">
        <v>0</v>
      </c>
      <c r="H9" s="89">
        <v>2</v>
      </c>
      <c r="I9" s="89">
        <v>2</v>
      </c>
      <c r="J9" s="89">
        <v>0</v>
      </c>
      <c r="K9" s="89">
        <v>0</v>
      </c>
      <c r="L9" s="89">
        <v>3</v>
      </c>
      <c r="M9" s="89">
        <v>0</v>
      </c>
      <c r="N9" s="89">
        <v>0</v>
      </c>
      <c r="O9" s="89">
        <v>0</v>
      </c>
      <c r="P9" s="89">
        <v>7</v>
      </c>
      <c r="Q9" s="87">
        <v>0</v>
      </c>
      <c r="R9" s="88">
        <v>0</v>
      </c>
      <c r="S9" s="89">
        <v>0</v>
      </c>
      <c r="T9" s="89">
        <v>0</v>
      </c>
      <c r="U9" s="87">
        <v>0</v>
      </c>
      <c r="V9" s="88">
        <v>120</v>
      </c>
      <c r="W9" s="89">
        <v>0</v>
      </c>
      <c r="X9" s="89">
        <v>0</v>
      </c>
      <c r="Y9" s="89">
        <v>0</v>
      </c>
      <c r="Z9" s="102">
        <v>0</v>
      </c>
      <c r="AA9" s="98"/>
      <c r="AB9" s="98"/>
      <c r="AC9" s="98"/>
      <c r="AD9" s="98"/>
      <c r="AE9" s="98"/>
      <c r="AF9" s="98"/>
      <c r="AG9" s="98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</row>
    <row r="10" ht="30" customHeight="1" spans="1:250">
      <c r="A10" s="90"/>
      <c r="B10" s="91"/>
      <c r="C10" s="91"/>
      <c r="D10" s="69"/>
      <c r="E10" s="92"/>
      <c r="F10" s="92"/>
      <c r="G10" s="92"/>
      <c r="H10" s="92"/>
      <c r="I10" s="74"/>
      <c r="J10" s="92"/>
      <c r="K10" s="92"/>
      <c r="L10" s="93"/>
      <c r="M10" s="93"/>
      <c r="N10" s="92"/>
      <c r="O10" s="92"/>
      <c r="P10" s="92"/>
      <c r="Q10" s="69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</row>
    <row r="11" ht="30" customHeight="1" spans="1:3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Q11" s="4"/>
      <c r="S11" s="4"/>
      <c r="T11" s="4"/>
      <c r="V11" s="4"/>
      <c r="X11" s="4"/>
      <c r="Y11" s="4"/>
      <c r="AD11" s="4"/>
      <c r="AE11" s="4"/>
      <c r="AF11" s="4"/>
    </row>
    <row r="12" ht="30" customHeight="1" spans="3:32">
      <c r="C12" s="4"/>
      <c r="D12" s="4"/>
      <c r="E12" s="4"/>
      <c r="F12" s="4"/>
      <c r="G12" s="4"/>
      <c r="Q12" s="4"/>
      <c r="AD12" s="4"/>
      <c r="AE12" s="4"/>
      <c r="AF12" s="4"/>
    </row>
    <row r="13" ht="30" customHeight="1" spans="4:32">
      <c r="D13" s="4"/>
      <c r="E13" s="4"/>
      <c r="F13" s="4"/>
      <c r="G13" s="4"/>
      <c r="K13" s="4"/>
      <c r="O13" s="4"/>
      <c r="T13" s="4"/>
      <c r="V13" s="4"/>
      <c r="Y13" s="4"/>
      <c r="Z13" s="4"/>
      <c r="AA13" s="4"/>
      <c r="AD13" s="4"/>
      <c r="AE13" s="4"/>
      <c r="AF13" s="4"/>
    </row>
    <row r="14" ht="30" customHeight="1" spans="2:3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X14" s="4"/>
      <c r="Z14" s="4"/>
      <c r="AD14" s="4"/>
      <c r="AE14" s="4"/>
      <c r="AF14" s="4"/>
    </row>
    <row r="15" ht="30" customHeight="1" spans="2:3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ht="30" customHeight="1" spans="2:3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Y16" s="4"/>
      <c r="Z16" s="4"/>
      <c r="AD16" s="4"/>
      <c r="AE16" s="4"/>
    </row>
    <row r="17" ht="30" customHeight="1" spans="2:3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Y17" s="4"/>
      <c r="AD17" s="4"/>
      <c r="AE17" s="4"/>
    </row>
    <row r="18" ht="30" customHeight="1" spans="2:2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</sheetData>
  <mergeCells count="14">
    <mergeCell ref="X1:Y1"/>
    <mergeCell ref="A2:Y2"/>
    <mergeCell ref="A3:F3"/>
    <mergeCell ref="J3:K3"/>
    <mergeCell ref="A4:C4"/>
    <mergeCell ref="F4:P4"/>
    <mergeCell ref="Q4:U4"/>
    <mergeCell ref="D4:D5"/>
    <mergeCell ref="E4:E5"/>
    <mergeCell ref="V4:V5"/>
    <mergeCell ref="W4:W5"/>
    <mergeCell ref="X4:X5"/>
    <mergeCell ref="Y4:Y5"/>
    <mergeCell ref="Z4:Z5"/>
  </mergeCells>
  <printOptions horizontalCentered="1"/>
  <pageMargins left="0.196535427739301" right="0.196535427739301" top="0.393700787401575" bottom="0.829921275611937" header="0.499212601053433" footer="0.499212601053433"/>
  <pageSetup paperSize="9" scale="65" orientation="landscape"/>
  <headerFooter alignWithMargins="0" scaleWithDoc="0">
    <oddFooter>&amp;C第 &amp;P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showGridLines="0" showZeros="0" zoomScaleSheetLayoutView="60" workbookViewId="0">
      <selection activeCell="G26" sqref="G26"/>
    </sheetView>
  </sheetViews>
  <sheetFormatPr defaultColWidth="9.16666666666667" defaultRowHeight="20.1" customHeight="1"/>
  <cols>
    <col min="1" max="1" width="25.5" style="29" customWidth="1"/>
    <col min="2" max="2" width="28" style="29" customWidth="1"/>
    <col min="3" max="3" width="23" style="29" customWidth="1"/>
    <col min="4" max="4" width="12.8333333333333" style="29" customWidth="1"/>
    <col min="5" max="5" width="11" style="29" customWidth="1"/>
    <col min="6" max="7" width="10.6666666666667" style="29" customWidth="1"/>
    <col min="8" max="8" width="9.16666666666667" style="29" customWidth="1"/>
    <col min="9" max="9" width="9" style="29" customWidth="1"/>
    <col min="10" max="10" width="11.5" style="29" customWidth="1"/>
    <col min="11" max="11" width="10.6666666666667" style="29" customWidth="1"/>
    <col min="12" max="12" width="10.3333333333333" style="29" customWidth="1"/>
    <col min="13" max="13" width="10" style="29" customWidth="1"/>
    <col min="14" max="14" width="9.66666666666667" style="29" customWidth="1"/>
    <col min="15" max="17" width="11.5" style="29" customWidth="1"/>
    <col min="18" max="18" width="9.16666666666667" style="29" customWidth="1"/>
    <col min="19" max="19" width="9.33333333333333" style="29" customWidth="1"/>
    <col min="20" max="20" width="9.83333333333333" style="29" customWidth="1"/>
    <col min="21" max="21" width="10.8333333333333" style="29" customWidth="1"/>
    <col min="22" max="22" width="12.8333333333333" style="29" customWidth="1"/>
    <col min="23" max="255" width="9" style="29" customWidth="1"/>
    <col min="256" max="16384" width="9.16666666666667" customWidth="1"/>
  </cols>
  <sheetData>
    <row r="1" customFormat="1" customHeight="1" spans="1:2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71" t="s">
        <v>418</v>
      </c>
      <c r="W1" s="71"/>
    </row>
    <row r="2" s="27" customFormat="1" customHeight="1" spans="1:23">
      <c r="A2" s="54" t="s">
        <v>419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="28" customFormat="1" ht="12.75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s="27" customFormat="1" ht="33.75" customHeight="1" spans="1:23">
      <c r="A4" s="10" t="s">
        <v>92</v>
      </c>
      <c r="B4" s="10" t="s">
        <v>420</v>
      </c>
      <c r="C4" s="10" t="s">
        <v>421</v>
      </c>
      <c r="D4" s="10" t="s">
        <v>422</v>
      </c>
      <c r="E4" s="10" t="s">
        <v>423</v>
      </c>
      <c r="F4" s="19" t="s">
        <v>294</v>
      </c>
      <c r="G4" s="37" t="s">
        <v>94</v>
      </c>
      <c r="H4" s="37"/>
      <c r="I4" s="62"/>
      <c r="J4" s="62"/>
      <c r="K4" s="62"/>
      <c r="L4" s="62"/>
      <c r="M4" s="62"/>
      <c r="N4" s="62"/>
      <c r="O4" s="63" t="s">
        <v>95</v>
      </c>
      <c r="P4" s="50"/>
      <c r="Q4" s="50"/>
      <c r="R4" s="64" t="s">
        <v>96</v>
      </c>
      <c r="S4" s="64" t="s">
        <v>424</v>
      </c>
      <c r="T4" s="64" t="s">
        <v>97</v>
      </c>
      <c r="U4" s="68" t="s">
        <v>98</v>
      </c>
      <c r="V4" s="20" t="s">
        <v>425</v>
      </c>
      <c r="W4" s="20" t="s">
        <v>100</v>
      </c>
    </row>
    <row r="5" s="27" customFormat="1" customHeight="1" spans="1:23">
      <c r="A5" s="10"/>
      <c r="B5" s="10"/>
      <c r="C5" s="10"/>
      <c r="D5" s="10"/>
      <c r="E5" s="10"/>
      <c r="F5" s="10"/>
      <c r="G5" s="55" t="s">
        <v>101</v>
      </c>
      <c r="H5" s="56" t="s">
        <v>102</v>
      </c>
      <c r="I5" s="37" t="s">
        <v>426</v>
      </c>
      <c r="J5" s="37"/>
      <c r="K5" s="37"/>
      <c r="L5" s="37"/>
      <c r="M5" s="37"/>
      <c r="N5" s="37"/>
      <c r="O5" s="63" t="s">
        <v>101</v>
      </c>
      <c r="P5" s="64" t="s">
        <v>427</v>
      </c>
      <c r="Q5" s="64" t="s">
        <v>428</v>
      </c>
      <c r="R5" s="64"/>
      <c r="S5" s="64"/>
      <c r="T5" s="64"/>
      <c r="U5" s="64"/>
      <c r="V5" s="68"/>
      <c r="W5" s="68"/>
    </row>
    <row r="6" s="27" customFormat="1" ht="38.25" customHeight="1" spans="1:25">
      <c r="A6" s="10"/>
      <c r="B6" s="10"/>
      <c r="C6" s="10"/>
      <c r="D6" s="10"/>
      <c r="E6" s="10"/>
      <c r="F6" s="10"/>
      <c r="G6" s="37"/>
      <c r="H6" s="37"/>
      <c r="I6" s="65" t="s">
        <v>101</v>
      </c>
      <c r="J6" s="66" t="s">
        <v>429</v>
      </c>
      <c r="K6" s="39" t="s">
        <v>108</v>
      </c>
      <c r="L6" s="39" t="s">
        <v>430</v>
      </c>
      <c r="M6" s="24" t="s">
        <v>431</v>
      </c>
      <c r="N6" s="24" t="s">
        <v>111</v>
      </c>
      <c r="O6" s="50"/>
      <c r="P6" s="64"/>
      <c r="Q6" s="64"/>
      <c r="R6" s="64"/>
      <c r="S6" s="64"/>
      <c r="T6" s="64"/>
      <c r="U6" s="64"/>
      <c r="V6" s="68"/>
      <c r="W6" s="68"/>
      <c r="X6" s="69"/>
      <c r="Y6" s="69"/>
    </row>
    <row r="7" customFormat="1" customHeight="1" spans="1:23">
      <c r="A7" s="44" t="s">
        <v>112</v>
      </c>
      <c r="B7" s="44" t="s">
        <v>112</v>
      </c>
      <c r="C7" s="44" t="s">
        <v>112</v>
      </c>
      <c r="D7" s="44" t="s">
        <v>112</v>
      </c>
      <c r="E7" s="44" t="s">
        <v>112</v>
      </c>
      <c r="F7" s="44">
        <v>1</v>
      </c>
      <c r="G7" s="43">
        <v>2</v>
      </c>
      <c r="H7" s="44">
        <v>3</v>
      </c>
      <c r="I7" s="43">
        <v>4</v>
      </c>
      <c r="J7" s="43">
        <v>6</v>
      </c>
      <c r="K7" s="44">
        <v>7</v>
      </c>
      <c r="L7" s="43">
        <v>8</v>
      </c>
      <c r="M7" s="44">
        <v>9</v>
      </c>
      <c r="N7" s="44">
        <v>10</v>
      </c>
      <c r="O7" s="44">
        <v>11</v>
      </c>
      <c r="P7" s="44">
        <v>12</v>
      </c>
      <c r="Q7" s="44">
        <v>13</v>
      </c>
      <c r="R7" s="44">
        <v>14</v>
      </c>
      <c r="S7" s="44">
        <v>15</v>
      </c>
      <c r="T7" s="44">
        <v>16</v>
      </c>
      <c r="U7" s="44">
        <v>17</v>
      </c>
      <c r="V7" s="44">
        <v>18</v>
      </c>
      <c r="W7" s="44">
        <v>19</v>
      </c>
    </row>
    <row r="8" s="1" customFormat="1" ht="27.75" customHeight="1" spans="1:25">
      <c r="A8" s="45"/>
      <c r="B8" s="45"/>
      <c r="C8" s="57"/>
      <c r="D8" s="58"/>
      <c r="E8" s="59"/>
      <c r="F8" s="60"/>
      <c r="G8" s="46"/>
      <c r="H8" s="61"/>
      <c r="I8" s="46"/>
      <c r="J8" s="61"/>
      <c r="K8" s="60"/>
      <c r="L8" s="60"/>
      <c r="M8" s="60"/>
      <c r="N8" s="60"/>
      <c r="O8" s="46"/>
      <c r="P8" s="61"/>
      <c r="Q8" s="60"/>
      <c r="R8" s="60"/>
      <c r="S8" s="60"/>
      <c r="T8" s="60"/>
      <c r="U8" s="60"/>
      <c r="V8" s="46"/>
      <c r="W8" s="70"/>
      <c r="X8" s="53"/>
      <c r="Y8" s="53"/>
    </row>
    <row r="9" customFormat="1" customHeight="1" spans="1:23">
      <c r="A9" s="47"/>
      <c r="B9" s="47"/>
      <c r="H9" s="47"/>
      <c r="J9" s="47"/>
      <c r="N9" s="47"/>
      <c r="O9" s="47"/>
      <c r="P9" s="47"/>
      <c r="Q9" s="47"/>
      <c r="S9" s="47"/>
      <c r="T9" s="47"/>
      <c r="U9" s="47"/>
      <c r="V9" s="47"/>
      <c r="W9" s="47"/>
    </row>
    <row r="10" customFormat="1" customHeight="1" spans="1:23">
      <c r="A10" s="47"/>
      <c r="B10" s="47"/>
      <c r="H10" s="47"/>
      <c r="I10" s="47"/>
      <c r="J10" s="47"/>
      <c r="O10" s="47"/>
      <c r="Q10" s="47"/>
      <c r="T10" s="47"/>
      <c r="U10" s="47"/>
      <c r="V10" s="47"/>
      <c r="W10" s="47"/>
    </row>
    <row r="11" customFormat="1" customHeight="1" spans="1:23">
      <c r="A11" s="47"/>
      <c r="B11" s="47"/>
      <c r="I11" s="47"/>
      <c r="O11" s="47"/>
      <c r="Q11" s="47"/>
      <c r="T11" s="47"/>
      <c r="U11" s="47"/>
      <c r="V11" s="47"/>
      <c r="W11" s="47"/>
    </row>
    <row r="12" customFormat="1" customHeight="1" spans="1:23">
      <c r="A12" s="29"/>
      <c r="B12" s="47"/>
      <c r="I12" s="47"/>
      <c r="N12" s="47"/>
      <c r="O12" s="47"/>
      <c r="P12" s="47"/>
      <c r="Q12" s="47"/>
      <c r="S12" s="47"/>
      <c r="T12" s="47"/>
      <c r="U12" s="47"/>
      <c r="V12" s="47"/>
      <c r="W12" s="47"/>
    </row>
    <row r="13" customFormat="1" customHeight="1" spans="1:22">
      <c r="A13" s="29"/>
      <c r="B13" s="47"/>
      <c r="C13" s="47"/>
      <c r="H13" s="47"/>
      <c r="I13" s="47"/>
      <c r="N13" s="47"/>
      <c r="P13" s="47"/>
      <c r="S13" s="47"/>
      <c r="T13" s="47"/>
      <c r="U13" s="47"/>
      <c r="V13" s="47"/>
    </row>
    <row r="14" customFormat="1" customHeight="1" spans="1:22">
      <c r="A14" s="29"/>
      <c r="B14" s="29"/>
      <c r="C14" s="29"/>
      <c r="D14" s="29"/>
      <c r="E14" s="29"/>
      <c r="F14" s="29"/>
      <c r="G14" s="29"/>
      <c r="H14" s="47"/>
      <c r="I14" s="47"/>
      <c r="O14" s="47"/>
      <c r="S14" s="47"/>
      <c r="T14" s="47"/>
      <c r="U14" s="47"/>
      <c r="V14" s="47"/>
    </row>
    <row r="15" customFormat="1" customHeight="1" spans="1:21">
      <c r="A15" s="29"/>
      <c r="B15" s="29"/>
      <c r="C15" s="29"/>
      <c r="D15" s="29"/>
      <c r="E15" s="29"/>
      <c r="F15" s="29"/>
      <c r="G15" s="29"/>
      <c r="H15" s="47"/>
      <c r="K15" s="47"/>
      <c r="S15" s="47"/>
      <c r="T15" s="47"/>
      <c r="U15" s="47"/>
    </row>
    <row r="16" customFormat="1" customHeight="1" spans="1:20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47"/>
      <c r="T16" s="47"/>
    </row>
    <row r="17" customFormat="1" customHeight="1" spans="1:19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47"/>
    </row>
    <row r="18" customFormat="1" ht="27" customHeight="1"/>
    <row r="19" customFormat="1" ht="27" customHeight="1"/>
    <row r="20" customFormat="1" ht="27" customHeight="1"/>
    <row r="21" customFormat="1" ht="27" customHeight="1"/>
    <row r="22" customFormat="1" ht="27" customHeight="1"/>
    <row r="23" customFormat="1" ht="27" customHeight="1"/>
    <row r="24" customFormat="1" ht="27" customHeight="1"/>
    <row r="25" customFormat="1" ht="27" customHeight="1"/>
    <row r="26" customFormat="1" ht="27" customHeight="1"/>
    <row r="27" customFormat="1" ht="27" customHeight="1"/>
    <row r="28" customFormat="1" ht="27" customHeight="1"/>
    <row r="29" customFormat="1" ht="27" customHeight="1"/>
    <row r="30" customFormat="1" ht="27" customHeight="1"/>
    <row r="31" customFormat="1" ht="27" customHeight="1"/>
    <row r="32" customFormat="1" ht="27" customHeight="1"/>
    <row r="33" customFormat="1" ht="27" customHeight="1"/>
    <row r="34" customFormat="1" ht="27" customHeight="1"/>
    <row r="35" customFormat="1" ht="27" customHeight="1"/>
    <row r="36" customFormat="1" ht="27" customHeight="1"/>
    <row r="37" customFormat="1" ht="27" customHeight="1"/>
  </sheetData>
  <mergeCells count="24">
    <mergeCell ref="V1:W1"/>
    <mergeCell ref="A2:W2"/>
    <mergeCell ref="A3:F3"/>
    <mergeCell ref="J3:K3"/>
    <mergeCell ref="G4:N4"/>
    <mergeCell ref="O4:Q4"/>
    <mergeCell ref="I5:N5"/>
    <mergeCell ref="A4:A6"/>
    <mergeCell ref="B4:B6"/>
    <mergeCell ref="C4:C6"/>
    <mergeCell ref="D4:D6"/>
    <mergeCell ref="E4:E6"/>
    <mergeCell ref="F4:F6"/>
    <mergeCell ref="G5:G6"/>
    <mergeCell ref="H5:H6"/>
    <mergeCell ref="O5:O6"/>
    <mergeCell ref="P5:P6"/>
    <mergeCell ref="Q5:Q6"/>
    <mergeCell ref="R4:R6"/>
    <mergeCell ref="S4:S6"/>
    <mergeCell ref="T4:T6"/>
    <mergeCell ref="U4:U6"/>
    <mergeCell ref="V4:V6"/>
    <mergeCell ref="W4:W6"/>
  </mergeCells>
  <printOptions horizontalCentered="1"/>
  <pageMargins left="0.196535427739301" right="0.196535427739301" top="0.590551181102362" bottom="0.999212640476978" header="0.499212601053433" footer="0.499212601053433"/>
  <pageSetup paperSize="9" scale="60" orientation="landscape" verticalDpi="600"/>
  <headerFooter alignWithMargins="0" scaleWithDoc="0">
    <oddFooter>&amp;C第 &amp;P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8"/>
  <sheetViews>
    <sheetView showGridLines="0" showZeros="0" zoomScaleSheetLayoutView="60" workbookViewId="0">
      <selection activeCell="G15" sqref="G15"/>
    </sheetView>
  </sheetViews>
  <sheetFormatPr defaultColWidth="9.14444444444444" defaultRowHeight="12.75" customHeight="1"/>
  <cols>
    <col min="1" max="1" width="25.5" customWidth="1"/>
    <col min="2" max="2" width="28" customWidth="1"/>
    <col min="3" max="3" width="23" customWidth="1"/>
    <col min="4" max="4" width="12.8333333333333" customWidth="1"/>
    <col min="5" max="5" width="11" customWidth="1"/>
    <col min="6" max="7" width="10.6666666666667" customWidth="1"/>
    <col min="8" max="8" width="9.16666666666667" customWidth="1"/>
    <col min="9" max="9" width="9" customWidth="1"/>
    <col min="10" max="10" width="11.5" customWidth="1"/>
    <col min="11" max="11" width="10.6666666666667" customWidth="1"/>
    <col min="12" max="12" width="10.3333333333333" customWidth="1"/>
    <col min="13" max="13" width="10" customWidth="1"/>
    <col min="14" max="14" width="9.66666666666667" customWidth="1"/>
    <col min="15" max="17" width="11.5" customWidth="1"/>
    <col min="18" max="18" width="9.16666666666667" customWidth="1"/>
    <col min="19" max="19" width="9.33333333333333" customWidth="1"/>
    <col min="20" max="20" width="9.83333333333333" customWidth="1"/>
    <col min="21" max="21" width="10.8333333333333" customWidth="1"/>
    <col min="22" max="22" width="12.8333333333333" customWidth="1"/>
    <col min="23" max="25" width="9" customWidth="1"/>
    <col min="26" max="16384" width="9.14444444444444" customWidth="1"/>
  </cols>
  <sheetData>
    <row r="1" ht="20.1" customHeight="1" spans="1: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67" t="s">
        <v>418</v>
      </c>
      <c r="W1" s="67"/>
      <c r="X1" s="29"/>
      <c r="Y1" s="29"/>
    </row>
    <row r="2" ht="20.1" customHeight="1" spans="1:25">
      <c r="A2" s="54" t="s">
        <v>432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27"/>
      <c r="Y2" s="27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33.75" customHeight="1" spans="1:25">
      <c r="A4" s="10" t="s">
        <v>92</v>
      </c>
      <c r="B4" s="10" t="s">
        <v>420</v>
      </c>
      <c r="C4" s="10" t="s">
        <v>421</v>
      </c>
      <c r="D4" s="10" t="s">
        <v>422</v>
      </c>
      <c r="E4" s="10" t="s">
        <v>423</v>
      </c>
      <c r="F4" s="19" t="s">
        <v>294</v>
      </c>
      <c r="G4" s="37" t="s">
        <v>94</v>
      </c>
      <c r="H4" s="37"/>
      <c r="I4" s="62"/>
      <c r="J4" s="62"/>
      <c r="K4" s="62"/>
      <c r="L4" s="62"/>
      <c r="M4" s="62"/>
      <c r="N4" s="62"/>
      <c r="O4" s="63" t="s">
        <v>95</v>
      </c>
      <c r="P4" s="50"/>
      <c r="Q4" s="50"/>
      <c r="R4" s="64" t="s">
        <v>96</v>
      </c>
      <c r="S4" s="64" t="s">
        <v>424</v>
      </c>
      <c r="T4" s="64" t="s">
        <v>97</v>
      </c>
      <c r="U4" s="68" t="s">
        <v>98</v>
      </c>
      <c r="V4" s="20" t="s">
        <v>425</v>
      </c>
      <c r="W4" s="20" t="s">
        <v>100</v>
      </c>
      <c r="X4" s="27"/>
      <c r="Y4" s="27"/>
    </row>
    <row r="5" ht="20.1" customHeight="1" spans="1:25">
      <c r="A5" s="10"/>
      <c r="B5" s="10"/>
      <c r="C5" s="10"/>
      <c r="D5" s="10"/>
      <c r="E5" s="10"/>
      <c r="F5" s="10"/>
      <c r="G5" s="55" t="s">
        <v>101</v>
      </c>
      <c r="H5" s="56" t="s">
        <v>102</v>
      </c>
      <c r="I5" s="37" t="s">
        <v>426</v>
      </c>
      <c r="J5" s="37"/>
      <c r="K5" s="37"/>
      <c r="L5" s="37"/>
      <c r="M5" s="37"/>
      <c r="N5" s="37"/>
      <c r="O5" s="63" t="s">
        <v>101</v>
      </c>
      <c r="P5" s="64" t="s">
        <v>427</v>
      </c>
      <c r="Q5" s="64" t="s">
        <v>428</v>
      </c>
      <c r="R5" s="64"/>
      <c r="S5" s="64"/>
      <c r="T5" s="64"/>
      <c r="U5" s="64"/>
      <c r="V5" s="68"/>
      <c r="W5" s="68"/>
      <c r="X5" s="27"/>
      <c r="Y5" s="27"/>
    </row>
    <row r="6" ht="38.25" customHeight="1" spans="1:25">
      <c r="A6" s="10"/>
      <c r="B6" s="10"/>
      <c r="C6" s="10"/>
      <c r="D6" s="10"/>
      <c r="E6" s="10"/>
      <c r="F6" s="10"/>
      <c r="G6" s="37"/>
      <c r="H6" s="37"/>
      <c r="I6" s="65" t="s">
        <v>101</v>
      </c>
      <c r="J6" s="66" t="s">
        <v>429</v>
      </c>
      <c r="K6" s="39" t="s">
        <v>108</v>
      </c>
      <c r="L6" s="39" t="s">
        <v>430</v>
      </c>
      <c r="M6" s="24" t="s">
        <v>431</v>
      </c>
      <c r="N6" s="24" t="s">
        <v>111</v>
      </c>
      <c r="O6" s="50"/>
      <c r="P6" s="64"/>
      <c r="Q6" s="64"/>
      <c r="R6" s="64"/>
      <c r="S6" s="64"/>
      <c r="T6" s="64"/>
      <c r="U6" s="64"/>
      <c r="V6" s="68"/>
      <c r="W6" s="68"/>
      <c r="X6" s="69"/>
      <c r="Y6" s="69"/>
    </row>
    <row r="7" ht="20.1" customHeight="1" spans="1:25">
      <c r="A7" s="44" t="s">
        <v>112</v>
      </c>
      <c r="B7" s="44" t="s">
        <v>112</v>
      </c>
      <c r="C7" s="44" t="s">
        <v>112</v>
      </c>
      <c r="D7" s="44" t="s">
        <v>112</v>
      </c>
      <c r="E7" s="44" t="s">
        <v>112</v>
      </c>
      <c r="F7" s="44">
        <v>1</v>
      </c>
      <c r="G7" s="43">
        <v>2</v>
      </c>
      <c r="H7" s="44">
        <v>3</v>
      </c>
      <c r="I7" s="43">
        <v>4</v>
      </c>
      <c r="J7" s="43">
        <v>6</v>
      </c>
      <c r="K7" s="44">
        <v>7</v>
      </c>
      <c r="L7" s="43">
        <v>8</v>
      </c>
      <c r="M7" s="44">
        <v>9</v>
      </c>
      <c r="N7" s="44">
        <v>10</v>
      </c>
      <c r="O7" s="44">
        <v>11</v>
      </c>
      <c r="P7" s="44">
        <v>12</v>
      </c>
      <c r="Q7" s="44">
        <v>13</v>
      </c>
      <c r="R7" s="44">
        <v>14</v>
      </c>
      <c r="S7" s="44">
        <v>15</v>
      </c>
      <c r="T7" s="44">
        <v>16</v>
      </c>
      <c r="U7" s="44">
        <v>17</v>
      </c>
      <c r="V7" s="44">
        <v>18</v>
      </c>
      <c r="W7" s="44">
        <v>19</v>
      </c>
      <c r="X7" s="29"/>
      <c r="Y7" s="29"/>
    </row>
    <row r="8" s="1" customFormat="1" ht="27.75" customHeight="1" spans="1:25">
      <c r="A8" s="45"/>
      <c r="B8" s="45"/>
      <c r="C8" s="57"/>
      <c r="D8" s="58"/>
      <c r="E8" s="59"/>
      <c r="F8" s="60"/>
      <c r="G8" s="46"/>
      <c r="H8" s="61"/>
      <c r="I8" s="46"/>
      <c r="J8" s="61"/>
      <c r="K8" s="60"/>
      <c r="L8" s="60"/>
      <c r="M8" s="60"/>
      <c r="N8" s="60"/>
      <c r="O8" s="46"/>
      <c r="P8" s="61"/>
      <c r="Q8" s="60"/>
      <c r="R8" s="60"/>
      <c r="S8" s="60"/>
      <c r="T8" s="60"/>
      <c r="U8" s="60"/>
      <c r="V8" s="46"/>
      <c r="W8" s="70"/>
      <c r="X8" s="53"/>
      <c r="Y8" s="53"/>
    </row>
    <row r="9" ht="20.1" customHeight="1" spans="1:25">
      <c r="A9" s="47"/>
      <c r="B9" s="47"/>
      <c r="C9" s="29"/>
      <c r="D9" s="29"/>
      <c r="E9" s="29"/>
      <c r="F9" s="29"/>
      <c r="G9" s="29"/>
      <c r="H9" s="47"/>
      <c r="I9" s="29"/>
      <c r="J9" s="47"/>
      <c r="K9" s="29"/>
      <c r="L9" s="29"/>
      <c r="M9" s="29"/>
      <c r="N9" s="47"/>
      <c r="O9" s="47"/>
      <c r="P9" s="47"/>
      <c r="Q9" s="47"/>
      <c r="R9" s="29"/>
      <c r="S9" s="47"/>
      <c r="T9" s="47"/>
      <c r="U9" s="47"/>
      <c r="V9" s="47"/>
      <c r="W9" s="47"/>
      <c r="X9" s="29"/>
      <c r="Y9" s="29"/>
    </row>
    <row r="10" ht="20.1" customHeight="1" spans="1:25">
      <c r="A10" s="47"/>
      <c r="B10" s="47"/>
      <c r="C10" s="29"/>
      <c r="D10" s="29"/>
      <c r="E10" s="29"/>
      <c r="F10" s="29"/>
      <c r="G10" s="29"/>
      <c r="H10" s="47"/>
      <c r="I10" s="47"/>
      <c r="J10" s="47"/>
      <c r="K10" s="29"/>
      <c r="L10" s="29"/>
      <c r="M10" s="29"/>
      <c r="N10" s="29"/>
      <c r="O10" s="47"/>
      <c r="P10" s="29"/>
      <c r="Q10" s="47"/>
      <c r="R10" s="29"/>
      <c r="S10" s="29"/>
      <c r="T10" s="47"/>
      <c r="U10" s="47"/>
      <c r="V10" s="47"/>
      <c r="W10" s="47"/>
      <c r="X10" s="29"/>
      <c r="Y10" s="29"/>
    </row>
    <row r="11" ht="20.1" customHeight="1" spans="1:25">
      <c r="A11" s="47"/>
      <c r="B11" s="47"/>
      <c r="C11" s="29"/>
      <c r="D11" s="29"/>
      <c r="E11" s="29"/>
      <c r="F11" s="29"/>
      <c r="G11" s="29"/>
      <c r="H11" s="29"/>
      <c r="I11" s="47"/>
      <c r="J11" s="29"/>
      <c r="K11" s="29"/>
      <c r="L11" s="29"/>
      <c r="M11" s="29"/>
      <c r="N11" s="29"/>
      <c r="O11" s="47"/>
      <c r="P11" s="29"/>
      <c r="Q11" s="47"/>
      <c r="R11" s="29"/>
      <c r="S11" s="29"/>
      <c r="T11" s="47"/>
      <c r="U11" s="47"/>
      <c r="V11" s="47"/>
      <c r="W11" s="47"/>
      <c r="X11" s="29"/>
      <c r="Y11" s="29"/>
    </row>
    <row r="12" ht="20.1" customHeight="1" spans="1:25">
      <c r="A12" s="29"/>
      <c r="B12" s="47"/>
      <c r="C12" s="29"/>
      <c r="D12" s="29"/>
      <c r="E12" s="29"/>
      <c r="F12" s="29"/>
      <c r="G12" s="29"/>
      <c r="H12" s="29"/>
      <c r="I12" s="47"/>
      <c r="J12" s="29"/>
      <c r="K12" s="29"/>
      <c r="L12" s="29"/>
      <c r="M12" s="29"/>
      <c r="N12" s="47"/>
      <c r="O12" s="47"/>
      <c r="P12" s="47"/>
      <c r="Q12" s="47"/>
      <c r="R12" s="29"/>
      <c r="S12" s="47"/>
      <c r="T12" s="47"/>
      <c r="U12" s="47"/>
      <c r="V12" s="47"/>
      <c r="W12" s="47"/>
      <c r="X12" s="29"/>
      <c r="Y12" s="29"/>
    </row>
    <row r="13" ht="20.1" customHeight="1" spans="1:25">
      <c r="A13" s="29"/>
      <c r="B13" s="47"/>
      <c r="C13" s="47"/>
      <c r="D13" s="29"/>
      <c r="E13" s="29"/>
      <c r="F13" s="29"/>
      <c r="G13" s="29"/>
      <c r="H13" s="47"/>
      <c r="I13" s="47"/>
      <c r="J13" s="29"/>
      <c r="K13" s="29"/>
      <c r="L13" s="29"/>
      <c r="M13" s="29"/>
      <c r="N13" s="47"/>
      <c r="O13" s="29"/>
      <c r="P13" s="47"/>
      <c r="Q13" s="29"/>
      <c r="R13" s="29"/>
      <c r="S13" s="47"/>
      <c r="T13" s="47"/>
      <c r="U13" s="47"/>
      <c r="V13" s="47"/>
      <c r="W13" s="29"/>
      <c r="X13" s="29"/>
      <c r="Y13" s="29"/>
    </row>
    <row r="14" ht="20.1" customHeight="1" spans="1:25">
      <c r="A14" s="29"/>
      <c r="B14" s="29"/>
      <c r="C14" s="29"/>
      <c r="D14" s="29"/>
      <c r="E14" s="29"/>
      <c r="F14" s="29"/>
      <c r="G14" s="29"/>
      <c r="H14" s="47"/>
      <c r="I14" s="47"/>
      <c r="J14" s="29"/>
      <c r="K14" s="29"/>
      <c r="L14" s="29"/>
      <c r="M14" s="29"/>
      <c r="N14" s="29"/>
      <c r="O14" s="47"/>
      <c r="P14" s="29"/>
      <c r="Q14" s="29"/>
      <c r="R14" s="29"/>
      <c r="S14" s="47"/>
      <c r="T14" s="47"/>
      <c r="U14" s="47"/>
      <c r="V14" s="47"/>
      <c r="W14" s="29"/>
      <c r="X14" s="29"/>
      <c r="Y14" s="29"/>
    </row>
    <row r="15" ht="20.1" customHeight="1" spans="1:25">
      <c r="A15" s="29"/>
      <c r="B15" s="29"/>
      <c r="C15" s="29"/>
      <c r="D15" s="29"/>
      <c r="E15" s="29"/>
      <c r="F15" s="29"/>
      <c r="G15" s="29"/>
      <c r="H15" s="47"/>
      <c r="I15" s="29"/>
      <c r="J15" s="29"/>
      <c r="K15" s="47"/>
      <c r="L15" s="29"/>
      <c r="M15" s="29"/>
      <c r="N15" s="29"/>
      <c r="O15" s="29"/>
      <c r="P15" s="29"/>
      <c r="Q15" s="29"/>
      <c r="R15" s="29"/>
      <c r="S15" s="47"/>
      <c r="T15" s="47"/>
      <c r="U15" s="47"/>
      <c r="V15" s="29"/>
      <c r="W15" s="29"/>
      <c r="X15" s="29"/>
      <c r="Y15" s="29"/>
    </row>
    <row r="16" ht="20.1" customHeight="1" spans="1: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47"/>
      <c r="T16" s="47"/>
      <c r="U16" s="29"/>
      <c r="V16" s="29"/>
      <c r="W16" s="29"/>
      <c r="X16" s="29"/>
      <c r="Y16" s="29"/>
    </row>
    <row r="17" ht="20.1" customHeight="1" spans="1: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47"/>
      <c r="T17" s="29"/>
      <c r="U17" s="29"/>
      <c r="V17" s="29"/>
      <c r="W17" s="29"/>
      <c r="X17" s="29"/>
      <c r="Y17" s="2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</sheetData>
  <mergeCells count="24">
    <mergeCell ref="V1:W1"/>
    <mergeCell ref="A2:W2"/>
    <mergeCell ref="A3:F3"/>
    <mergeCell ref="J3:K3"/>
    <mergeCell ref="G4:N4"/>
    <mergeCell ref="O4:Q4"/>
    <mergeCell ref="I5:N5"/>
    <mergeCell ref="A4:A6"/>
    <mergeCell ref="B4:B6"/>
    <mergeCell ref="C4:C6"/>
    <mergeCell ref="D4:D6"/>
    <mergeCell ref="E4:E6"/>
    <mergeCell ref="F4:F6"/>
    <mergeCell ref="G5:G6"/>
    <mergeCell ref="H5:H6"/>
    <mergeCell ref="O5:O6"/>
    <mergeCell ref="P5:P6"/>
    <mergeCell ref="Q5:Q6"/>
    <mergeCell ref="R4:R6"/>
    <mergeCell ref="S4:S6"/>
    <mergeCell ref="T4:T6"/>
    <mergeCell ref="U4:U6"/>
    <mergeCell ref="V4:V6"/>
    <mergeCell ref="W4:W6"/>
  </mergeCells>
  <printOptions horizontalCentered="1"/>
  <pageMargins left="0.196527777777778" right="0.196527777777778" top="0.999305555555556" bottom="0.999305555555556" header="0.499305555555556" footer="0.499305555555556"/>
  <pageSetup paperSize="9" scale="60" orientation="landscape"/>
  <headerFooter alignWithMargins="0" scaleWithDoc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0"/>
  <sheetViews>
    <sheetView showGridLines="0" showZeros="0" zoomScaleSheetLayoutView="60" workbookViewId="0">
      <selection activeCell="G17" sqref="G17"/>
    </sheetView>
  </sheetViews>
  <sheetFormatPr defaultColWidth="9.14444444444444" defaultRowHeight="12.75" customHeight="1"/>
  <cols>
    <col min="1" max="1" width="15.8777777777778" customWidth="1"/>
    <col min="2" max="2" width="17" customWidth="1"/>
    <col min="3" max="3" width="13.5" customWidth="1"/>
    <col min="4" max="4" width="10.6222222222222" customWidth="1"/>
    <col min="5" max="5" width="15.6666666666667" customWidth="1"/>
    <col min="6" max="6" width="17.6666666666667" customWidth="1"/>
    <col min="7" max="7" width="15" customWidth="1"/>
    <col min="8" max="8" width="13.1666666666667" customWidth="1"/>
    <col min="9" max="9" width="9.83333333333333" customWidth="1"/>
    <col min="10" max="10" width="15.6666666666667" customWidth="1"/>
    <col min="11" max="11" width="15.5" customWidth="1"/>
    <col min="12" max="12" width="20.1666666666667" customWidth="1"/>
    <col min="13" max="244" width="9" customWidth="1"/>
    <col min="245" max="16384" width="9.14444444444444" customWidth="1"/>
  </cols>
  <sheetData>
    <row r="1" ht="20.1" customHeight="1" spans="1:24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</row>
    <row r="2" ht="20.1" customHeight="1" spans="1:244">
      <c r="A2" s="30" t="s">
        <v>433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33.75" customHeight="1" spans="1:244">
      <c r="A4" s="19" t="s">
        <v>92</v>
      </c>
      <c r="B4" s="19" t="s">
        <v>434</v>
      </c>
      <c r="C4" s="19" t="s">
        <v>435</v>
      </c>
      <c r="D4" s="33" t="s">
        <v>436</v>
      </c>
      <c r="E4" s="33"/>
      <c r="F4" s="33"/>
      <c r="G4" s="33"/>
      <c r="H4" s="33"/>
      <c r="I4" s="49"/>
      <c r="J4" s="50" t="s">
        <v>437</v>
      </c>
      <c r="K4" s="50" t="s">
        <v>438</v>
      </c>
      <c r="L4" s="5" t="s">
        <v>439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</row>
    <row r="5" ht="20.1" customHeight="1" spans="1:244">
      <c r="A5" s="19"/>
      <c r="B5" s="19"/>
      <c r="C5" s="10"/>
      <c r="D5" s="34" t="s">
        <v>93</v>
      </c>
      <c r="E5" s="35" t="s">
        <v>440</v>
      </c>
      <c r="F5" s="36"/>
      <c r="G5" s="36"/>
      <c r="H5" s="36"/>
      <c r="I5" s="5" t="s">
        <v>441</v>
      </c>
      <c r="J5" s="50"/>
      <c r="K5" s="50"/>
      <c r="L5" s="5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</row>
    <row r="6" ht="38.25" customHeight="1" spans="1:244">
      <c r="A6" s="19"/>
      <c r="B6" s="19"/>
      <c r="C6" s="10"/>
      <c r="D6" s="37"/>
      <c r="E6" s="38" t="s">
        <v>101</v>
      </c>
      <c r="F6" s="39" t="s">
        <v>442</v>
      </c>
      <c r="G6" s="39" t="s">
        <v>443</v>
      </c>
      <c r="H6" s="40" t="s">
        <v>444</v>
      </c>
      <c r="I6" s="5"/>
      <c r="J6" s="50"/>
      <c r="K6" s="50"/>
      <c r="L6" s="5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</row>
    <row r="7" ht="20.1" customHeight="1" spans="1:244">
      <c r="A7" s="41" t="s">
        <v>112</v>
      </c>
      <c r="B7" s="41" t="s">
        <v>112</v>
      </c>
      <c r="C7" s="41" t="s">
        <v>112</v>
      </c>
      <c r="D7" s="42">
        <v>1</v>
      </c>
      <c r="E7" s="43">
        <v>2</v>
      </c>
      <c r="F7" s="43">
        <v>3</v>
      </c>
      <c r="G7" s="44">
        <v>4</v>
      </c>
      <c r="H7" s="43">
        <v>5</v>
      </c>
      <c r="I7" s="41">
        <v>6</v>
      </c>
      <c r="J7" s="41">
        <v>7</v>
      </c>
      <c r="K7" s="41">
        <v>8</v>
      </c>
      <c r="L7" s="41">
        <v>9</v>
      </c>
      <c r="M7" s="29"/>
      <c r="N7" s="29"/>
      <c r="O7" s="4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</row>
    <row r="8" s="1" customFormat="1" ht="20.1" customHeight="1" spans="1:244">
      <c r="A8" s="45"/>
      <c r="B8" s="45"/>
      <c r="C8" s="45"/>
      <c r="D8" s="46"/>
      <c r="E8" s="46"/>
      <c r="F8" s="46"/>
      <c r="G8" s="46"/>
      <c r="H8" s="46"/>
      <c r="I8" s="51"/>
      <c r="J8" s="52"/>
      <c r="K8" s="52"/>
      <c r="L8" s="52"/>
      <c r="M8" s="53"/>
      <c r="N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</row>
    <row r="9" ht="20.1" customHeight="1" spans="1:24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29"/>
      <c r="N9" s="47"/>
      <c r="O9" s="29"/>
      <c r="P9" s="29"/>
      <c r="Q9" s="47"/>
      <c r="R9" s="47"/>
      <c r="S9" s="47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</row>
    <row r="10" ht="20.1" customHeight="1" spans="1:24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29"/>
      <c r="N10" s="47"/>
      <c r="O10" s="47"/>
      <c r="P10" s="29"/>
      <c r="Q10" s="47"/>
      <c r="R10" s="47"/>
      <c r="S10" s="47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</row>
    <row r="11" ht="20.1" customHeight="1" spans="1:244">
      <c r="A11" s="47"/>
      <c r="B11" s="47"/>
      <c r="C11" s="47"/>
      <c r="D11" s="47"/>
      <c r="E11" s="47"/>
      <c r="F11" s="47"/>
      <c r="G11" s="47"/>
      <c r="H11" s="29"/>
      <c r="I11" s="29"/>
      <c r="J11" s="47"/>
      <c r="K11" s="47"/>
      <c r="L11" s="47"/>
      <c r="M11" s="29"/>
      <c r="N11" s="29"/>
      <c r="O11" s="4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</row>
    <row r="12" ht="20.1" customHeight="1" spans="1:244">
      <c r="A12" s="47"/>
      <c r="B12" s="47"/>
      <c r="C12" s="47"/>
      <c r="D12" s="47"/>
      <c r="E12" s="47"/>
      <c r="F12" s="47"/>
      <c r="G12" s="29"/>
      <c r="H12" s="47"/>
      <c r="I12" s="29"/>
      <c r="J12" s="47"/>
      <c r="K12" s="47"/>
      <c r="L12" s="47"/>
      <c r="M12" s="29"/>
      <c r="N12" s="29"/>
      <c r="O12" s="29"/>
      <c r="P12" s="47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</row>
    <row r="13" ht="20.1" customHeight="1" spans="1:244">
      <c r="A13" s="47"/>
      <c r="B13" s="47"/>
      <c r="C13" s="47"/>
      <c r="D13" s="47"/>
      <c r="E13" s="47"/>
      <c r="F13" s="47"/>
      <c r="G13" s="47"/>
      <c r="H13" s="47"/>
      <c r="I13" s="29"/>
      <c r="J13" s="47"/>
      <c r="K13" s="47"/>
      <c r="L13" s="29"/>
      <c r="M13" s="29"/>
      <c r="N13" s="29"/>
      <c r="O13" s="29"/>
      <c r="P13" s="47"/>
      <c r="Q13" s="47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</row>
    <row r="14" ht="20.1" customHeight="1" spans="1:244">
      <c r="A14" s="29"/>
      <c r="B14" s="47"/>
      <c r="C14" s="47"/>
      <c r="D14" s="47"/>
      <c r="E14" s="47"/>
      <c r="F14" s="47"/>
      <c r="G14" s="47"/>
      <c r="H14" s="29"/>
      <c r="I14" s="29"/>
      <c r="J14" s="47"/>
      <c r="K14" s="47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</row>
    <row r="15" ht="20.1" customHeight="1" spans="1:244">
      <c r="A15" s="29"/>
      <c r="B15" s="29"/>
      <c r="C15" s="47"/>
      <c r="D15" s="47"/>
      <c r="E15" s="47"/>
      <c r="F15" s="47"/>
      <c r="G15" s="47"/>
      <c r="H15" s="29"/>
      <c r="I15" s="29"/>
      <c r="J15" s="47"/>
      <c r="K15" s="47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</row>
    <row r="16" ht="20.1" customHeight="1" spans="1:244">
      <c r="A16" s="29"/>
      <c r="B16" s="29"/>
      <c r="C16" s="29"/>
      <c r="D16" s="47"/>
      <c r="E16" s="29"/>
      <c r="F16" s="47"/>
      <c r="G16" s="47"/>
      <c r="H16" s="29"/>
      <c r="I16" s="47"/>
      <c r="J16" s="47"/>
      <c r="K16" s="47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</row>
    <row r="17" ht="20.1" customHeight="1" spans="1:244">
      <c r="A17" s="29"/>
      <c r="B17" s="29"/>
      <c r="C17" s="29"/>
      <c r="D17" s="29"/>
      <c r="E17" s="29"/>
      <c r="F17" s="47"/>
      <c r="G17" s="29"/>
      <c r="H17" s="29"/>
      <c r="I17" s="47"/>
      <c r="J17" s="29"/>
      <c r="K17" s="47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</row>
    <row r="18" ht="20.1" customHeight="1" spans="1:24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</row>
    <row r="20" customHeight="1" spans="11:11">
      <c r="K20" s="4"/>
    </row>
  </sheetData>
  <mergeCells count="10">
    <mergeCell ref="A3:F3"/>
    <mergeCell ref="J3:K3"/>
    <mergeCell ref="A4:A6"/>
    <mergeCell ref="B4:B6"/>
    <mergeCell ref="C4:C6"/>
    <mergeCell ref="D5:D6"/>
    <mergeCell ref="I5:I6"/>
    <mergeCell ref="J4:J6"/>
    <mergeCell ref="K4:K6"/>
    <mergeCell ref="L4:L6"/>
  </mergeCells>
  <printOptions horizontalCentered="1"/>
  <pageMargins left="0.196850393700787" right="0.196850393700787" top="0.708661398549718" bottom="0.670078748793114" header="0.511811004848931" footer="0.450000002628236"/>
  <pageSetup paperSize="9" scale="60" firstPageNumber="5" orientation="landscape" useFirstPageNumber="1"/>
  <headerFooter alignWithMargins="0" scaleWithDoc="0">
    <oddFooter>&amp;C第 &amp;P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20"/>
  <sheetViews>
    <sheetView showGridLines="0" showZeros="0" zoomScaleSheetLayoutView="60" workbookViewId="0">
      <selection activeCell="H17" sqref="H17"/>
    </sheetView>
  </sheetViews>
  <sheetFormatPr defaultColWidth="9.14444444444444" defaultRowHeight="12.75" customHeight="1"/>
  <cols>
    <col min="1" max="1" width="15.8777777777778" customWidth="1"/>
    <col min="2" max="2" width="17" customWidth="1"/>
    <col min="3" max="3" width="13.5" customWidth="1"/>
    <col min="4" max="4" width="10.6222222222222" customWidth="1"/>
    <col min="5" max="5" width="15.6666666666667" customWidth="1"/>
    <col min="6" max="6" width="17.6666666666667" customWidth="1"/>
    <col min="7" max="7" width="15" customWidth="1"/>
    <col min="8" max="8" width="13.1666666666667" customWidth="1"/>
    <col min="9" max="9" width="9.83333333333333" customWidth="1"/>
    <col min="10" max="10" width="15.6666666666667" customWidth="1"/>
    <col min="11" max="11" width="15.5" customWidth="1"/>
    <col min="12" max="12" width="20.1666666666667" customWidth="1"/>
    <col min="13" max="244" width="9" customWidth="1"/>
    <col min="245" max="16384" width="9.14444444444444" customWidth="1"/>
  </cols>
  <sheetData>
    <row r="1" ht="20.1" customHeight="1" spans="1:244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</row>
    <row r="2" ht="20.1" customHeight="1" spans="1:244">
      <c r="A2" s="30" t="s">
        <v>445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</row>
    <row r="3" s="28" customFormat="1" customHeight="1" spans="1:14">
      <c r="A3" s="31" t="s">
        <v>2</v>
      </c>
      <c r="B3" s="31"/>
      <c r="C3" s="31"/>
      <c r="D3" s="31"/>
      <c r="E3" s="31"/>
      <c r="F3" s="31"/>
      <c r="G3" s="32"/>
      <c r="H3" s="32"/>
      <c r="I3" s="32"/>
      <c r="J3" s="48" t="s">
        <v>90</v>
      </c>
      <c r="K3" s="48"/>
      <c r="L3" s="32"/>
      <c r="M3" s="32"/>
      <c r="N3" s="32"/>
    </row>
    <row r="4" ht="33.75" customHeight="1" spans="1:244">
      <c r="A4" s="19" t="s">
        <v>92</v>
      </c>
      <c r="B4" s="19" t="s">
        <v>434</v>
      </c>
      <c r="C4" s="19" t="s">
        <v>435</v>
      </c>
      <c r="D4" s="33" t="s">
        <v>436</v>
      </c>
      <c r="E4" s="33"/>
      <c r="F4" s="33"/>
      <c r="G4" s="33"/>
      <c r="H4" s="33"/>
      <c r="I4" s="49"/>
      <c r="J4" s="50" t="s">
        <v>437</v>
      </c>
      <c r="K4" s="50" t="s">
        <v>438</v>
      </c>
      <c r="L4" s="5" t="s">
        <v>439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</row>
    <row r="5" ht="20.1" customHeight="1" spans="1:244">
      <c r="A5" s="19"/>
      <c r="B5" s="19"/>
      <c r="C5" s="10"/>
      <c r="D5" s="34" t="s">
        <v>93</v>
      </c>
      <c r="E5" s="35" t="s">
        <v>440</v>
      </c>
      <c r="F5" s="36"/>
      <c r="G5" s="36"/>
      <c r="H5" s="36"/>
      <c r="I5" s="5" t="s">
        <v>441</v>
      </c>
      <c r="J5" s="50"/>
      <c r="K5" s="50"/>
      <c r="L5" s="5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</row>
    <row r="6" ht="38.25" customHeight="1" spans="1:244">
      <c r="A6" s="19"/>
      <c r="B6" s="19"/>
      <c r="C6" s="10"/>
      <c r="D6" s="37"/>
      <c r="E6" s="38" t="s">
        <v>101</v>
      </c>
      <c r="F6" s="39" t="s">
        <v>442</v>
      </c>
      <c r="G6" s="39" t="s">
        <v>443</v>
      </c>
      <c r="H6" s="40" t="s">
        <v>444</v>
      </c>
      <c r="I6" s="5"/>
      <c r="J6" s="50"/>
      <c r="K6" s="50"/>
      <c r="L6" s="5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</row>
    <row r="7" ht="20.1" customHeight="1" spans="1:244">
      <c r="A7" s="41" t="s">
        <v>112</v>
      </c>
      <c r="B7" s="41" t="s">
        <v>112</v>
      </c>
      <c r="C7" s="41" t="s">
        <v>112</v>
      </c>
      <c r="D7" s="42">
        <v>1</v>
      </c>
      <c r="E7" s="43">
        <v>2</v>
      </c>
      <c r="F7" s="43">
        <v>3</v>
      </c>
      <c r="G7" s="44">
        <v>4</v>
      </c>
      <c r="H7" s="43">
        <v>5</v>
      </c>
      <c r="I7" s="41">
        <v>6</v>
      </c>
      <c r="J7" s="41">
        <v>7</v>
      </c>
      <c r="K7" s="41">
        <v>8</v>
      </c>
      <c r="L7" s="41">
        <v>9</v>
      </c>
      <c r="M7" s="29"/>
      <c r="N7" s="29"/>
      <c r="O7" s="4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</row>
    <row r="8" s="1" customFormat="1" ht="20.1" customHeight="1" spans="1:244">
      <c r="A8" s="45"/>
      <c r="B8" s="45"/>
      <c r="C8" s="45"/>
      <c r="D8" s="46"/>
      <c r="E8" s="46"/>
      <c r="F8" s="46"/>
      <c r="G8" s="46"/>
      <c r="H8" s="46"/>
      <c r="I8" s="51"/>
      <c r="J8" s="52"/>
      <c r="K8" s="52"/>
      <c r="L8" s="52"/>
      <c r="M8" s="53"/>
      <c r="N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</row>
    <row r="9" ht="20.1" customHeight="1" spans="1:24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29"/>
      <c r="N9" s="47"/>
      <c r="O9" s="29"/>
      <c r="P9" s="29"/>
      <c r="Q9" s="47"/>
      <c r="R9" s="47"/>
      <c r="S9" s="47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</row>
    <row r="10" ht="20.1" customHeight="1" spans="1:24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29"/>
      <c r="N10" s="47"/>
      <c r="O10" s="47"/>
      <c r="P10" s="29"/>
      <c r="Q10" s="47"/>
      <c r="R10" s="47"/>
      <c r="S10" s="47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</row>
    <row r="11" ht="20.1" customHeight="1" spans="1:244">
      <c r="A11" s="47"/>
      <c r="B11" s="47"/>
      <c r="C11" s="47"/>
      <c r="D11" s="47"/>
      <c r="E11" s="47"/>
      <c r="F11" s="47"/>
      <c r="G11" s="47"/>
      <c r="H11" s="29"/>
      <c r="I11" s="29"/>
      <c r="J11" s="47"/>
      <c r="K11" s="47"/>
      <c r="L11" s="47"/>
      <c r="M11" s="29"/>
      <c r="N11" s="29"/>
      <c r="O11" s="4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</row>
    <row r="12" ht="20.1" customHeight="1" spans="1:244">
      <c r="A12" s="47"/>
      <c r="B12" s="47"/>
      <c r="C12" s="47"/>
      <c r="D12" s="47"/>
      <c r="E12" s="47"/>
      <c r="F12" s="47"/>
      <c r="G12" s="29"/>
      <c r="H12" s="47"/>
      <c r="I12" s="29"/>
      <c r="J12" s="47"/>
      <c r="K12" s="47"/>
      <c r="L12" s="47"/>
      <c r="M12" s="29"/>
      <c r="N12" s="29"/>
      <c r="O12" s="29"/>
      <c r="P12" s="47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</row>
    <row r="13" ht="20.1" customHeight="1" spans="1:244">
      <c r="A13" s="47"/>
      <c r="B13" s="47"/>
      <c r="C13" s="47"/>
      <c r="D13" s="47"/>
      <c r="E13" s="47"/>
      <c r="F13" s="47"/>
      <c r="G13" s="47"/>
      <c r="H13" s="47"/>
      <c r="I13" s="29"/>
      <c r="J13" s="47"/>
      <c r="K13" s="47"/>
      <c r="L13" s="29"/>
      <c r="M13" s="29"/>
      <c r="N13" s="29"/>
      <c r="O13" s="29"/>
      <c r="P13" s="47"/>
      <c r="Q13" s="47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</row>
    <row r="14" ht="20.1" customHeight="1" spans="1:244">
      <c r="A14" s="29"/>
      <c r="B14" s="47"/>
      <c r="C14" s="47"/>
      <c r="D14" s="47"/>
      <c r="E14" s="47"/>
      <c r="F14" s="47"/>
      <c r="G14" s="47"/>
      <c r="H14" s="29"/>
      <c r="I14" s="29"/>
      <c r="J14" s="47"/>
      <c r="K14" s="47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</row>
    <row r="15" ht="20.1" customHeight="1" spans="1:244">
      <c r="A15" s="29"/>
      <c r="B15" s="29"/>
      <c r="C15" s="47"/>
      <c r="D15" s="47"/>
      <c r="E15" s="47"/>
      <c r="F15" s="47"/>
      <c r="G15" s="47"/>
      <c r="H15" s="29"/>
      <c r="I15" s="29"/>
      <c r="J15" s="47"/>
      <c r="K15" s="47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</row>
    <row r="16" ht="20.1" customHeight="1" spans="1:244">
      <c r="A16" s="29"/>
      <c r="B16" s="29"/>
      <c r="C16" s="29"/>
      <c r="D16" s="47"/>
      <c r="E16" s="29"/>
      <c r="F16" s="47"/>
      <c r="G16" s="47"/>
      <c r="H16" s="29"/>
      <c r="I16" s="47"/>
      <c r="J16" s="47"/>
      <c r="K16" s="47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</row>
    <row r="17" ht="20.1" customHeight="1" spans="1:244">
      <c r="A17" s="29"/>
      <c r="B17" s="29"/>
      <c r="C17" s="29"/>
      <c r="D17" s="29"/>
      <c r="E17" s="29"/>
      <c r="F17" s="47"/>
      <c r="G17" s="29"/>
      <c r="H17" s="29"/>
      <c r="I17" s="47"/>
      <c r="J17" s="29"/>
      <c r="K17" s="47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</row>
    <row r="18" ht="20.1" customHeight="1" spans="1:24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</row>
    <row r="20" customHeight="1" spans="11:11">
      <c r="K20" s="4"/>
    </row>
  </sheetData>
  <mergeCells count="10">
    <mergeCell ref="A3:F3"/>
    <mergeCell ref="J3:K3"/>
    <mergeCell ref="A4:A6"/>
    <mergeCell ref="B4:B6"/>
    <mergeCell ref="C4:C6"/>
    <mergeCell ref="D5:D6"/>
    <mergeCell ref="I5:I6"/>
    <mergeCell ref="J4:J6"/>
    <mergeCell ref="K4:K6"/>
    <mergeCell ref="L4:L6"/>
  </mergeCells>
  <printOptions horizontalCentered="1"/>
  <pageMargins left="0.196850393700787" right="0.196850393700787" top="0.708661398549718" bottom="0.670078748793114" header="0.511811004848931" footer="0.450000002628236"/>
  <pageSetup paperSize="9" scale="60" firstPageNumber="5" orientation="landscape" useFirstPageNumber="1"/>
  <headerFooter alignWithMargins="0" scaleWithDoc="0">
    <oddFooter>&amp;C第 &amp;P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showGridLines="0" showZeros="0" zoomScaleSheetLayoutView="60" workbookViewId="0">
      <selection activeCell="A2" sqref="A2:S2"/>
    </sheetView>
  </sheetViews>
  <sheetFormatPr defaultColWidth="9.16666666666667" defaultRowHeight="12.75" customHeight="1"/>
  <cols>
    <col min="1" max="1" width="13.1666666666667" customWidth="1"/>
    <col min="2" max="2" width="23.5" customWidth="1"/>
    <col min="3" max="3" width="11.5" customWidth="1"/>
    <col min="4" max="5" width="9.16666666666667" customWidth="1"/>
    <col min="6" max="6" width="10" customWidth="1"/>
    <col min="7" max="8" width="12.1666666666667" customWidth="1"/>
    <col min="9" max="9" width="11" customWidth="1"/>
    <col min="10" max="10" width="13.8333333333333" customWidth="1"/>
    <col min="11" max="11" width="14.8333333333333" customWidth="1"/>
    <col min="12" max="12" width="13" customWidth="1"/>
    <col min="13" max="13" width="11.8333333333333" customWidth="1"/>
    <col min="14" max="16" width="12.1666666666667" customWidth="1"/>
    <col min="17" max="17" width="11.1666666666667" customWidth="1"/>
    <col min="18" max="18" width="11" customWidth="1"/>
    <col min="19" max="19" width="11.5" customWidth="1"/>
    <col min="20" max="16384" width="9.16666666666667" customWidth="1"/>
  </cols>
  <sheetData>
    <row r="1" ht="22.5" customHeight="1" spans="1:19">
      <c r="A1" s="2"/>
      <c r="S1" s="27" t="s">
        <v>446</v>
      </c>
    </row>
    <row r="2" ht="30.75" customHeight="1" spans="1:19">
      <c r="A2" s="3" t="s">
        <v>447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1" customHeight="1" spans="1:19">
      <c r="A3" s="4" t="s">
        <v>448</v>
      </c>
      <c r="B3" s="4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 s="4"/>
    </row>
    <row r="4" ht="33.75" customHeight="1" spans="1:19">
      <c r="A4" s="5" t="s">
        <v>91</v>
      </c>
      <c r="B4" s="6" t="s">
        <v>92</v>
      </c>
      <c r="C4" s="7" t="s">
        <v>449</v>
      </c>
      <c r="D4" s="8"/>
      <c r="E4" s="8"/>
      <c r="F4" s="9"/>
      <c r="G4" s="10" t="s">
        <v>450</v>
      </c>
      <c r="H4" s="10"/>
      <c r="I4" s="10"/>
      <c r="J4" s="19"/>
      <c r="K4" s="10" t="s">
        <v>451</v>
      </c>
      <c r="L4" s="10"/>
      <c r="M4" s="10"/>
      <c r="N4" s="10"/>
      <c r="O4" s="10"/>
      <c r="P4" s="10"/>
      <c r="Q4" s="10"/>
      <c r="R4" s="10"/>
      <c r="S4" s="10"/>
    </row>
    <row r="5" ht="27" customHeight="1" spans="1:19">
      <c r="A5" s="5"/>
      <c r="B5" s="6"/>
      <c r="C5" s="11" t="s">
        <v>93</v>
      </c>
      <c r="D5" s="5" t="s">
        <v>452</v>
      </c>
      <c r="E5" s="5" t="s">
        <v>453</v>
      </c>
      <c r="F5" s="6" t="s">
        <v>454</v>
      </c>
      <c r="G5" s="12" t="s">
        <v>93</v>
      </c>
      <c r="H5" s="13" t="s">
        <v>455</v>
      </c>
      <c r="I5" s="13" t="s">
        <v>456</v>
      </c>
      <c r="J5" s="20" t="s">
        <v>457</v>
      </c>
      <c r="K5" s="12" t="s">
        <v>458</v>
      </c>
      <c r="L5" s="21" t="s">
        <v>459</v>
      </c>
      <c r="M5" s="21"/>
      <c r="N5" s="21"/>
      <c r="O5" s="21"/>
      <c r="P5" s="21"/>
      <c r="Q5" s="21"/>
      <c r="R5" s="21"/>
      <c r="S5" s="21"/>
    </row>
    <row r="6" ht="20.25" customHeight="1" spans="1:19">
      <c r="A6" s="5"/>
      <c r="B6" s="6"/>
      <c r="C6" s="11"/>
      <c r="D6" s="5"/>
      <c r="E6" s="5"/>
      <c r="F6" s="6"/>
      <c r="G6" s="11"/>
      <c r="H6" s="5"/>
      <c r="I6" s="5"/>
      <c r="J6" s="6"/>
      <c r="K6" s="22"/>
      <c r="L6" s="23" t="s">
        <v>460</v>
      </c>
      <c r="M6" s="24" t="s">
        <v>461</v>
      </c>
      <c r="N6" s="24" t="s">
        <v>462</v>
      </c>
      <c r="O6" s="24" t="s">
        <v>463</v>
      </c>
      <c r="P6" s="24" t="s">
        <v>464</v>
      </c>
      <c r="Q6" s="24" t="s">
        <v>465</v>
      </c>
      <c r="R6" s="24" t="s">
        <v>466</v>
      </c>
      <c r="S6" s="24" t="s">
        <v>467</v>
      </c>
    </row>
    <row r="7" ht="24.75" customHeight="1" spans="1:19">
      <c r="A7" s="14" t="s">
        <v>468</v>
      </c>
      <c r="B7" s="14" t="s">
        <v>112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8</v>
      </c>
      <c r="J7" s="14">
        <v>9</v>
      </c>
      <c r="K7" s="14">
        <v>10</v>
      </c>
      <c r="L7" s="25">
        <v>11</v>
      </c>
      <c r="M7" s="25">
        <v>12</v>
      </c>
      <c r="N7" s="25">
        <v>13</v>
      </c>
      <c r="O7" s="25">
        <v>14</v>
      </c>
      <c r="P7" s="25">
        <v>15</v>
      </c>
      <c r="Q7" s="25">
        <v>16</v>
      </c>
      <c r="R7" s="25">
        <v>17</v>
      </c>
      <c r="S7" s="25">
        <v>18</v>
      </c>
    </row>
    <row r="8" s="1" customFormat="1" ht="21" customHeight="1" spans="1:19">
      <c r="A8" s="15" t="s">
        <v>113</v>
      </c>
      <c r="B8" s="15" t="s">
        <v>114</v>
      </c>
      <c r="C8" s="16">
        <v>61</v>
      </c>
      <c r="D8" s="16">
        <v>0</v>
      </c>
      <c r="E8" s="16">
        <v>0</v>
      </c>
      <c r="F8" s="16">
        <v>61</v>
      </c>
      <c r="G8" s="17">
        <v>109</v>
      </c>
      <c r="H8" s="18">
        <v>55</v>
      </c>
      <c r="I8" s="16">
        <v>0</v>
      </c>
      <c r="J8" s="16">
        <v>54</v>
      </c>
      <c r="K8" s="16">
        <v>1</v>
      </c>
      <c r="L8" s="16">
        <v>1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7">
        <v>0</v>
      </c>
    </row>
    <row r="9" ht="21" customHeight="1" spans="1:1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6"/>
      <c r="O9" s="4"/>
      <c r="P9" s="4"/>
      <c r="Q9" s="4"/>
      <c r="R9" s="4"/>
      <c r="S9" s="4"/>
    </row>
    <row r="10" ht="21" customHeight="1" spans="1:1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R10" s="4"/>
      <c r="S10" s="4"/>
    </row>
    <row r="11" ht="21" customHeight="1" spans="1:1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4"/>
      <c r="O11" s="4"/>
      <c r="P11" s="4"/>
      <c r="R11" s="4"/>
      <c r="S11" s="4"/>
    </row>
    <row r="12" ht="21" customHeight="1" spans="2:19">
      <c r="B12" s="4"/>
      <c r="C12" s="4"/>
      <c r="D12" s="4"/>
      <c r="E12" s="4"/>
      <c r="G12" s="4"/>
      <c r="H12" s="4"/>
      <c r="I12" s="4"/>
      <c r="J12" s="4"/>
      <c r="K12" s="4"/>
      <c r="L12" s="4"/>
      <c r="N12" s="4"/>
      <c r="O12" s="4"/>
      <c r="P12" s="4"/>
      <c r="R12" s="4"/>
      <c r="S12" s="4"/>
    </row>
    <row r="13" ht="21" customHeight="1" spans="2:18">
      <c r="B13" s="4"/>
      <c r="C13" s="4"/>
      <c r="D13" s="4"/>
      <c r="K13" s="4"/>
      <c r="N13" s="4"/>
      <c r="O13" s="4"/>
      <c r="P13" s="4"/>
      <c r="Q13" s="4"/>
      <c r="R13" s="4"/>
    </row>
    <row r="14" ht="21" customHeight="1" spans="2:18">
      <c r="B14" s="4"/>
      <c r="K14" s="4"/>
      <c r="M14" s="4"/>
      <c r="N14" s="4"/>
      <c r="O14" s="4"/>
      <c r="Q14" s="4"/>
      <c r="R14" s="4"/>
    </row>
    <row r="15" ht="21" customHeight="1" spans="2:18">
      <c r="B15" s="4"/>
      <c r="C15" s="4"/>
      <c r="K15" s="4"/>
      <c r="L15" s="4"/>
      <c r="M15" s="4"/>
      <c r="N15" s="4"/>
      <c r="O15" s="4"/>
      <c r="Q15" s="4"/>
      <c r="R15" s="4"/>
    </row>
    <row r="16" ht="21" customHeight="1" spans="2:17">
      <c r="B16" s="4"/>
      <c r="C16" s="4"/>
      <c r="K16" s="4"/>
      <c r="L16" s="4"/>
      <c r="M16" s="4"/>
      <c r="N16" s="4"/>
      <c r="O16" s="4"/>
      <c r="P16" s="4"/>
      <c r="Q16" s="4"/>
    </row>
    <row r="17" ht="21" customHeight="1" spans="3:17">
      <c r="C17" s="4"/>
      <c r="D17" s="4"/>
      <c r="K17" s="4"/>
      <c r="L17" s="4"/>
      <c r="M17" s="4"/>
      <c r="O17" s="4"/>
      <c r="P17" s="4"/>
      <c r="Q17" s="4"/>
    </row>
    <row r="18" ht="21" customHeight="1" spans="4:17">
      <c r="D18" s="4"/>
      <c r="L18" s="4"/>
      <c r="M18" s="4"/>
      <c r="O18" s="4"/>
      <c r="P18" s="4"/>
      <c r="Q18" s="4"/>
    </row>
    <row r="19" ht="21" customHeight="1" spans="7:16">
      <c r="G19" s="4"/>
      <c r="L19" s="4"/>
      <c r="N19" s="4"/>
      <c r="O19" s="4"/>
      <c r="P19" s="4"/>
    </row>
    <row r="20" ht="21" customHeight="1" spans="4:14">
      <c r="D20" s="4"/>
      <c r="L20" s="4"/>
      <c r="M20" s="4"/>
      <c r="N20" s="4"/>
    </row>
    <row r="21" ht="21" customHeight="1" spans="11:14">
      <c r="K21" s="4"/>
      <c r="M21" s="4"/>
      <c r="N21" s="4"/>
    </row>
    <row r="22" ht="21" customHeight="1" spans="12:14">
      <c r="L22" s="4"/>
      <c r="N22" s="4"/>
    </row>
    <row r="23" ht="21" customHeight="1" spans="12:14">
      <c r="L23" s="4"/>
      <c r="N23" s="4"/>
    </row>
    <row r="24" ht="21" customHeight="1" spans="13:14">
      <c r="M24" s="4"/>
      <c r="N24" s="4"/>
    </row>
  </sheetData>
  <mergeCells count="16">
    <mergeCell ref="A2:S2"/>
    <mergeCell ref="C4:F4"/>
    <mergeCell ref="G4:J4"/>
    <mergeCell ref="K4:S4"/>
    <mergeCell ref="L5:S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196535427739301" right="0.196535427739301" top="0.999212640476978" bottom="0.999212640476978" header="0.499212601053433" footer="0.499212601053433"/>
  <pageSetup paperSize="9" scale="70" orientation="landscape" verticalDpi="600"/>
  <headerFooter alignWithMargins="0" scaleWithDoc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2"/>
  <sheetViews>
    <sheetView showGridLines="0" showZeros="0" zoomScaleSheetLayoutView="60" topLeftCell="A37" workbookViewId="0">
      <selection activeCell="E51" sqref="E51"/>
    </sheetView>
  </sheetViews>
  <sheetFormatPr defaultColWidth="9.14444444444444" defaultRowHeight="12.75" customHeight="1"/>
  <cols>
    <col min="1" max="1" width="7.66666666666667" customWidth="1"/>
    <col min="2" max="3" width="7.16666666666667" customWidth="1"/>
    <col min="4" max="4" width="13.3333333333333" customWidth="1"/>
    <col min="5" max="5" width="28.1666666666667" customWidth="1"/>
    <col min="6" max="6" width="26.1666666666667" customWidth="1"/>
    <col min="7" max="7" width="25.8333333333333" customWidth="1"/>
    <col min="8" max="8" width="16.3333333333333" customWidth="1"/>
    <col min="9" max="9" width="13" customWidth="1"/>
    <col min="10" max="10" width="12.6666666666667" customWidth="1"/>
    <col min="11" max="11" width="11.5" customWidth="1"/>
    <col min="12" max="12" width="10.8333333333333" customWidth="1"/>
    <col min="13" max="13" width="11.8333333333333" customWidth="1"/>
    <col min="14" max="14" width="12.5" customWidth="1"/>
    <col min="15" max="15" width="10" customWidth="1"/>
    <col min="16" max="16" width="10.5" customWidth="1"/>
    <col min="17" max="17" width="10.6666666666667" customWidth="1"/>
    <col min="18" max="18" width="9.5" customWidth="1"/>
    <col min="19" max="19" width="10.3333333333333" customWidth="1"/>
    <col min="20" max="20" width="9.5" customWidth="1"/>
    <col min="21" max="21" width="9.83333333333333" customWidth="1"/>
    <col min="22" max="22" width="11.8333333333333" customWidth="1"/>
    <col min="23" max="23" width="11.5" customWidth="1"/>
    <col min="24" max="24" width="13.1666666666667" customWidth="1"/>
    <col min="25" max="25" width="11.5" customWidth="1"/>
    <col min="26" max="34" width="9.16666666666667" customWidth="1"/>
    <col min="35" max="16384" width="9.14444444444444" customWidth="1"/>
  </cols>
  <sheetData>
    <row r="1" ht="24.75" customHeight="1" spans="1:2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X1" s="252" t="s">
        <v>115</v>
      </c>
      <c r="Y1" s="252"/>
    </row>
    <row r="2" ht="30" customHeight="1" spans="1:25">
      <c r="A2" s="75" t="s">
        <v>116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4.75" customHeight="1" spans="1:34">
      <c r="A3" s="159" t="s">
        <v>2</v>
      </c>
      <c r="B3" s="159"/>
      <c r="C3" s="159"/>
      <c r="D3" s="159"/>
      <c r="E3" s="159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X3" s="253" t="s">
        <v>90</v>
      </c>
      <c r="Y3" s="253"/>
      <c r="Z3" s="256"/>
      <c r="AA3" s="256"/>
      <c r="AB3" s="256"/>
      <c r="AC3" s="256"/>
      <c r="AD3" s="256"/>
      <c r="AE3" s="256"/>
      <c r="AF3" s="256"/>
      <c r="AG3" s="256"/>
      <c r="AH3" s="256"/>
    </row>
    <row r="4" ht="24.75" customHeight="1" spans="1:34">
      <c r="A4" s="245" t="s">
        <v>117</v>
      </c>
      <c r="B4" s="245"/>
      <c r="C4" s="246"/>
      <c r="D4" s="50" t="s">
        <v>91</v>
      </c>
      <c r="E4" s="11" t="s">
        <v>118</v>
      </c>
      <c r="F4" s="5" t="s">
        <v>119</v>
      </c>
      <c r="G4" s="5" t="s">
        <v>120</v>
      </c>
      <c r="H4" s="5" t="s">
        <v>121</v>
      </c>
      <c r="I4" s="50" t="s">
        <v>122</v>
      </c>
      <c r="J4" s="50"/>
      <c r="K4" s="50"/>
      <c r="L4" s="247"/>
      <c r="M4" s="34" t="s">
        <v>123</v>
      </c>
      <c r="N4" s="34"/>
      <c r="O4" s="34"/>
      <c r="P4" s="34"/>
      <c r="Q4" s="34"/>
      <c r="R4" s="34"/>
      <c r="S4" s="34"/>
      <c r="T4" s="34"/>
      <c r="U4" s="34"/>
      <c r="V4" s="34"/>
      <c r="W4" s="10" t="s">
        <v>124</v>
      </c>
      <c r="X4" s="254" t="s">
        <v>125</v>
      </c>
      <c r="Y4" s="257" t="s">
        <v>126</v>
      </c>
      <c r="Z4" s="256"/>
      <c r="AA4" s="256"/>
      <c r="AB4" s="256"/>
      <c r="AC4" s="256"/>
      <c r="AD4" s="256"/>
      <c r="AE4" s="256"/>
      <c r="AF4" s="256"/>
      <c r="AG4" s="256"/>
      <c r="AH4" s="256"/>
    </row>
    <row r="5" ht="24.75" customHeight="1" spans="1:34">
      <c r="A5" s="247" t="s">
        <v>127</v>
      </c>
      <c r="B5" s="5" t="s">
        <v>128</v>
      </c>
      <c r="C5" s="5" t="s">
        <v>129</v>
      </c>
      <c r="D5" s="50"/>
      <c r="E5" s="11"/>
      <c r="F5" s="5"/>
      <c r="G5" s="5"/>
      <c r="H5" s="6"/>
      <c r="I5" s="20" t="s">
        <v>93</v>
      </c>
      <c r="J5" s="13" t="s">
        <v>130</v>
      </c>
      <c r="K5" s="20" t="s">
        <v>131</v>
      </c>
      <c r="L5" s="12" t="s">
        <v>132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10"/>
      <c r="X5" s="254"/>
      <c r="Y5" s="258"/>
      <c r="Z5" s="256"/>
      <c r="AA5" s="256"/>
      <c r="AB5" s="256"/>
      <c r="AC5" s="256"/>
      <c r="AD5" s="256"/>
      <c r="AE5" s="256"/>
      <c r="AF5" s="256"/>
      <c r="AG5" s="256"/>
      <c r="AH5" s="256"/>
    </row>
    <row r="6" ht="30.75" customHeight="1" spans="1:25">
      <c r="A6" s="247"/>
      <c r="B6" s="5"/>
      <c r="C6" s="5"/>
      <c r="D6" s="50"/>
      <c r="E6" s="11"/>
      <c r="F6" s="5"/>
      <c r="G6" s="6"/>
      <c r="H6" s="248" t="s">
        <v>133</v>
      </c>
      <c r="I6" s="6"/>
      <c r="J6" s="5"/>
      <c r="K6" s="6"/>
      <c r="L6" s="22"/>
      <c r="M6" s="251" t="s">
        <v>93</v>
      </c>
      <c r="N6" s="24" t="s">
        <v>134</v>
      </c>
      <c r="O6" s="24" t="s">
        <v>135</v>
      </c>
      <c r="P6" s="24" t="s">
        <v>136</v>
      </c>
      <c r="Q6" s="24" t="s">
        <v>137</v>
      </c>
      <c r="R6" s="24" t="s">
        <v>138</v>
      </c>
      <c r="S6" s="24" t="s">
        <v>139</v>
      </c>
      <c r="T6" s="24" t="s">
        <v>140</v>
      </c>
      <c r="U6" s="24" t="s">
        <v>141</v>
      </c>
      <c r="V6" s="24" t="s">
        <v>142</v>
      </c>
      <c r="W6" s="10"/>
      <c r="X6" s="255"/>
      <c r="Y6" s="258"/>
    </row>
    <row r="7" ht="22.5" customHeight="1" spans="1:25">
      <c r="A7" s="42" t="s">
        <v>112</v>
      </c>
      <c r="B7" s="42" t="s">
        <v>112</v>
      </c>
      <c r="C7" s="42" t="s">
        <v>112</v>
      </c>
      <c r="D7" s="42" t="s">
        <v>112</v>
      </c>
      <c r="E7" s="43" t="s">
        <v>112</v>
      </c>
      <c r="F7" s="43" t="s">
        <v>112</v>
      </c>
      <c r="G7" s="42" t="s">
        <v>112</v>
      </c>
      <c r="H7" s="43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3">
        <v>7</v>
      </c>
      <c r="O7" s="43">
        <v>8</v>
      </c>
      <c r="P7" s="43">
        <v>9</v>
      </c>
      <c r="Q7" s="43">
        <v>10</v>
      </c>
      <c r="R7" s="43">
        <v>11</v>
      </c>
      <c r="S7" s="43">
        <v>12</v>
      </c>
      <c r="T7" s="43">
        <v>13</v>
      </c>
      <c r="U7" s="43">
        <v>14</v>
      </c>
      <c r="V7" s="43">
        <v>15</v>
      </c>
      <c r="W7" s="80">
        <v>16</v>
      </c>
      <c r="X7" s="43">
        <v>17</v>
      </c>
      <c r="Y7" s="43">
        <v>18</v>
      </c>
    </row>
    <row r="8" s="1" customFormat="1" ht="24" customHeight="1" spans="1:25">
      <c r="A8" s="59"/>
      <c r="B8" s="59"/>
      <c r="C8" s="144"/>
      <c r="D8" s="249"/>
      <c r="E8" s="176" t="s">
        <v>93</v>
      </c>
      <c r="F8" s="45"/>
      <c r="G8" s="176"/>
      <c r="H8" s="46">
        <v>3120.91</v>
      </c>
      <c r="I8" s="61">
        <v>874.91</v>
      </c>
      <c r="J8" s="60">
        <v>736.79</v>
      </c>
      <c r="K8" s="60">
        <v>119.37</v>
      </c>
      <c r="L8" s="60">
        <v>18.75</v>
      </c>
      <c r="M8" s="60">
        <v>2246</v>
      </c>
      <c r="N8" s="60">
        <v>126</v>
      </c>
      <c r="O8" s="60">
        <v>2000</v>
      </c>
      <c r="P8" s="60">
        <v>0</v>
      </c>
      <c r="Q8" s="60">
        <v>0</v>
      </c>
      <c r="R8" s="60">
        <v>0</v>
      </c>
      <c r="S8" s="60">
        <v>0</v>
      </c>
      <c r="T8" s="60">
        <v>120</v>
      </c>
      <c r="U8" s="60">
        <v>0</v>
      </c>
      <c r="V8" s="60">
        <v>0</v>
      </c>
      <c r="W8" s="102">
        <v>0</v>
      </c>
      <c r="X8" s="89">
        <v>0</v>
      </c>
      <c r="Y8" s="87">
        <v>0</v>
      </c>
    </row>
    <row r="9" ht="24" customHeight="1" spans="1:28">
      <c r="A9" s="59"/>
      <c r="B9" s="59"/>
      <c r="C9" s="144"/>
      <c r="D9" s="249"/>
      <c r="E9" s="176" t="s">
        <v>114</v>
      </c>
      <c r="F9" s="45"/>
      <c r="G9" s="176"/>
      <c r="H9" s="46">
        <v>3120.91</v>
      </c>
      <c r="I9" s="61">
        <v>874.91</v>
      </c>
      <c r="J9" s="60">
        <v>736.79</v>
      </c>
      <c r="K9" s="60">
        <v>119.37</v>
      </c>
      <c r="L9" s="60">
        <v>18.75</v>
      </c>
      <c r="M9" s="60">
        <v>2246</v>
      </c>
      <c r="N9" s="60">
        <v>126</v>
      </c>
      <c r="O9" s="60">
        <v>2000</v>
      </c>
      <c r="P9" s="60">
        <v>0</v>
      </c>
      <c r="Q9" s="60">
        <v>0</v>
      </c>
      <c r="R9" s="60">
        <v>0</v>
      </c>
      <c r="S9" s="60">
        <v>0</v>
      </c>
      <c r="T9" s="60">
        <v>120</v>
      </c>
      <c r="U9" s="60">
        <v>0</v>
      </c>
      <c r="V9" s="60">
        <v>0</v>
      </c>
      <c r="W9" s="102">
        <v>0</v>
      </c>
      <c r="X9" s="89">
        <v>0</v>
      </c>
      <c r="Y9" s="87">
        <v>0</v>
      </c>
      <c r="Z9" s="4"/>
      <c r="AA9" s="4"/>
      <c r="AB9" s="4"/>
    </row>
    <row r="10" ht="24" customHeight="1" spans="1:28">
      <c r="A10" s="250">
        <v>208</v>
      </c>
      <c r="B10" s="59"/>
      <c r="C10" s="144"/>
      <c r="D10" s="249" t="s">
        <v>113</v>
      </c>
      <c r="E10" s="173" t="s">
        <v>143</v>
      </c>
      <c r="F10" s="45"/>
      <c r="G10" s="176"/>
      <c r="H10" s="46">
        <f>+H12</f>
        <v>60.93</v>
      </c>
      <c r="I10" s="61">
        <f>+J10</f>
        <v>60.93</v>
      </c>
      <c r="J10" s="60">
        <f>+J12</f>
        <v>60.93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102"/>
      <c r="X10" s="89"/>
      <c r="Y10" s="87"/>
      <c r="Z10" s="4"/>
      <c r="AA10" s="4"/>
      <c r="AB10" s="4"/>
    </row>
    <row r="11" ht="24" customHeight="1" spans="1:28">
      <c r="A11" s="59" t="s">
        <v>144</v>
      </c>
      <c r="B11" s="59" t="s">
        <v>145</v>
      </c>
      <c r="C11" s="144"/>
      <c r="D11" s="249" t="s">
        <v>113</v>
      </c>
      <c r="E11" s="174" t="s">
        <v>146</v>
      </c>
      <c r="F11" s="45"/>
      <c r="G11" s="176"/>
      <c r="H11" s="46">
        <f>+H12</f>
        <v>60.93</v>
      </c>
      <c r="I11" s="61">
        <f>+J11</f>
        <v>60.93</v>
      </c>
      <c r="J11" s="60">
        <f>+J12</f>
        <v>60.93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102"/>
      <c r="X11" s="89"/>
      <c r="Y11" s="87"/>
      <c r="Z11" s="4"/>
      <c r="AA11" s="4"/>
      <c r="AB11" s="4"/>
    </row>
    <row r="12" ht="24" customHeight="1" spans="1:28">
      <c r="A12" s="59" t="s">
        <v>144</v>
      </c>
      <c r="B12" s="59" t="s">
        <v>145</v>
      </c>
      <c r="C12" s="144" t="s">
        <v>145</v>
      </c>
      <c r="D12" s="249" t="s">
        <v>113</v>
      </c>
      <c r="E12" s="176" t="s">
        <v>147</v>
      </c>
      <c r="F12" s="45" t="s">
        <v>148</v>
      </c>
      <c r="G12" s="176" t="s">
        <v>148</v>
      </c>
      <c r="H12" s="46">
        <v>60.93</v>
      </c>
      <c r="I12" s="61">
        <v>60.93</v>
      </c>
      <c r="J12" s="60">
        <v>60.93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102">
        <v>0</v>
      </c>
      <c r="X12" s="89">
        <v>0</v>
      </c>
      <c r="Y12" s="87">
        <v>0</v>
      </c>
      <c r="Z12" s="4"/>
      <c r="AA12" s="143"/>
      <c r="AB12" s="4"/>
    </row>
    <row r="13" ht="24" customHeight="1" spans="1:28">
      <c r="A13" s="59" t="s">
        <v>149</v>
      </c>
      <c r="B13" s="59"/>
      <c r="C13" s="144"/>
      <c r="D13" s="249" t="s">
        <v>113</v>
      </c>
      <c r="E13" s="175" t="s">
        <v>150</v>
      </c>
      <c r="F13" s="45"/>
      <c r="G13" s="176"/>
      <c r="H13" s="46">
        <f>+I13</f>
        <v>12.17</v>
      </c>
      <c r="I13" s="61">
        <f>+J13</f>
        <v>12.17</v>
      </c>
      <c r="J13" s="60">
        <f>+J15</f>
        <v>12.17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102"/>
      <c r="X13" s="89"/>
      <c r="Y13" s="87"/>
      <c r="Z13" s="4"/>
      <c r="AA13" s="143"/>
      <c r="AB13" s="4"/>
    </row>
    <row r="14" ht="24" customHeight="1" spans="1:28">
      <c r="A14" s="59" t="s">
        <v>149</v>
      </c>
      <c r="B14" s="59" t="s">
        <v>151</v>
      </c>
      <c r="C14" s="144"/>
      <c r="D14" s="249" t="s">
        <v>113</v>
      </c>
      <c r="E14" s="176" t="s">
        <v>152</v>
      </c>
      <c r="F14" s="45"/>
      <c r="G14" s="176"/>
      <c r="H14" s="46">
        <f>+I14</f>
        <v>12.17</v>
      </c>
      <c r="I14" s="61">
        <f>+J14</f>
        <v>12.17</v>
      </c>
      <c r="J14" s="60">
        <f>+J15</f>
        <v>12.17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102"/>
      <c r="X14" s="89"/>
      <c r="Y14" s="87"/>
      <c r="Z14" s="4"/>
      <c r="AA14" s="143"/>
      <c r="AB14" s="4"/>
    </row>
    <row r="15" ht="24" customHeight="1" spans="1:26">
      <c r="A15" s="59" t="s">
        <v>149</v>
      </c>
      <c r="B15" s="59" t="s">
        <v>151</v>
      </c>
      <c r="C15" s="144" t="s">
        <v>153</v>
      </c>
      <c r="D15" s="249" t="s">
        <v>113</v>
      </c>
      <c r="E15" s="176" t="s">
        <v>154</v>
      </c>
      <c r="F15" s="45" t="s">
        <v>155</v>
      </c>
      <c r="G15" s="176" t="s">
        <v>148</v>
      </c>
      <c r="H15" s="46">
        <v>12.17</v>
      </c>
      <c r="I15" s="61">
        <v>12.17</v>
      </c>
      <c r="J15" s="60">
        <v>12.17</v>
      </c>
      <c r="K15" s="60">
        <v>0</v>
      </c>
      <c r="L15" s="60">
        <v>0</v>
      </c>
      <c r="M15" s="60">
        <v>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  <c r="V15" s="60">
        <v>0</v>
      </c>
      <c r="W15" s="102">
        <v>0</v>
      </c>
      <c r="X15" s="89">
        <v>0</v>
      </c>
      <c r="Y15" s="87">
        <v>0</v>
      </c>
      <c r="Z15" s="4"/>
    </row>
    <row r="16" ht="24" customHeight="1" spans="1:26">
      <c r="A16" s="59" t="s">
        <v>156</v>
      </c>
      <c r="B16" s="59"/>
      <c r="C16" s="144"/>
      <c r="D16" s="249" t="s">
        <v>113</v>
      </c>
      <c r="E16" s="176" t="s">
        <v>157</v>
      </c>
      <c r="F16" s="45"/>
      <c r="G16" s="176"/>
      <c r="H16" s="46">
        <f>+H17</f>
        <v>2986.44</v>
      </c>
      <c r="I16" s="46">
        <f>+I17</f>
        <v>740.44</v>
      </c>
      <c r="J16" s="46">
        <f>+J17</f>
        <v>602.32</v>
      </c>
      <c r="K16" s="46">
        <f>+K17</f>
        <v>119.37</v>
      </c>
      <c r="L16" s="46">
        <f>+L17</f>
        <v>18.75</v>
      </c>
      <c r="M16" s="46"/>
      <c r="N16" s="60"/>
      <c r="O16" s="60"/>
      <c r="P16" s="60"/>
      <c r="Q16" s="60"/>
      <c r="R16" s="60"/>
      <c r="S16" s="60"/>
      <c r="T16" s="60"/>
      <c r="U16" s="60"/>
      <c r="V16" s="60"/>
      <c r="W16" s="102"/>
      <c r="X16" s="89"/>
      <c r="Y16" s="87"/>
      <c r="Z16" s="4"/>
    </row>
    <row r="17" ht="24" customHeight="1" spans="1:26">
      <c r="A17" s="59" t="s">
        <v>156</v>
      </c>
      <c r="B17" s="59" t="s">
        <v>158</v>
      </c>
      <c r="C17" s="144"/>
      <c r="D17" s="249" t="s">
        <v>113</v>
      </c>
      <c r="E17" s="176" t="s">
        <v>159</v>
      </c>
      <c r="F17" s="45"/>
      <c r="G17" s="176"/>
      <c r="H17" s="46">
        <f>+SUM(H18:H56)</f>
        <v>2986.44</v>
      </c>
      <c r="I17" s="46">
        <f>+SUM(I18:I56)</f>
        <v>740.44</v>
      </c>
      <c r="J17" s="46">
        <f>+SUM(J18:J56)</f>
        <v>602.32</v>
      </c>
      <c r="K17" s="46">
        <f>+SUM(K18:K56)</f>
        <v>119.37</v>
      </c>
      <c r="L17" s="46">
        <f>+SUM(L18:L56)</f>
        <v>18.75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102"/>
      <c r="X17" s="89"/>
      <c r="Y17" s="87"/>
      <c r="Z17" s="4"/>
    </row>
    <row r="18" ht="24" customHeight="1" spans="1:27">
      <c r="A18" s="59" t="s">
        <v>156</v>
      </c>
      <c r="B18" s="59" t="s">
        <v>158</v>
      </c>
      <c r="C18" s="144" t="s">
        <v>158</v>
      </c>
      <c r="D18" s="249" t="s">
        <v>113</v>
      </c>
      <c r="E18" s="176" t="s">
        <v>160</v>
      </c>
      <c r="F18" s="45" t="s">
        <v>161</v>
      </c>
      <c r="G18" s="176" t="s">
        <v>148</v>
      </c>
      <c r="H18" s="46">
        <v>23.71</v>
      </c>
      <c r="I18" s="61">
        <v>23.71</v>
      </c>
      <c r="J18" s="60">
        <v>23.71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  <c r="V18" s="60">
        <v>0</v>
      </c>
      <c r="W18" s="102">
        <v>0</v>
      </c>
      <c r="X18" s="89">
        <v>0</v>
      </c>
      <c r="Y18" s="87">
        <v>0</v>
      </c>
      <c r="Z18" s="4"/>
      <c r="AA18" s="4"/>
    </row>
    <row r="19" ht="24" customHeight="1" spans="1:33">
      <c r="A19" s="59" t="s">
        <v>156</v>
      </c>
      <c r="B19" s="59" t="s">
        <v>158</v>
      </c>
      <c r="C19" s="144" t="s">
        <v>158</v>
      </c>
      <c r="D19" s="249" t="s">
        <v>113</v>
      </c>
      <c r="E19" s="176" t="s">
        <v>160</v>
      </c>
      <c r="F19" s="45" t="s">
        <v>162</v>
      </c>
      <c r="G19" s="176" t="s">
        <v>162</v>
      </c>
      <c r="H19" s="46">
        <v>1</v>
      </c>
      <c r="I19" s="61">
        <v>1</v>
      </c>
      <c r="J19" s="60">
        <v>0</v>
      </c>
      <c r="K19" s="60">
        <v>1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  <c r="V19" s="60">
        <v>0</v>
      </c>
      <c r="W19" s="102">
        <v>0</v>
      </c>
      <c r="X19" s="89">
        <v>0</v>
      </c>
      <c r="Y19" s="87">
        <v>0</v>
      </c>
      <c r="AA19" s="4"/>
      <c r="AG19" s="4"/>
    </row>
    <row r="20" ht="24" customHeight="1" spans="1:28">
      <c r="A20" s="59" t="s">
        <v>156</v>
      </c>
      <c r="B20" s="59" t="s">
        <v>158</v>
      </c>
      <c r="C20" s="144" t="s">
        <v>158</v>
      </c>
      <c r="D20" s="249" t="s">
        <v>113</v>
      </c>
      <c r="E20" s="176" t="s">
        <v>160</v>
      </c>
      <c r="F20" s="45" t="s">
        <v>163</v>
      </c>
      <c r="G20" s="176" t="s">
        <v>163</v>
      </c>
      <c r="H20" s="46">
        <v>3</v>
      </c>
      <c r="I20" s="61">
        <v>3</v>
      </c>
      <c r="J20" s="60">
        <v>0</v>
      </c>
      <c r="K20" s="60">
        <v>3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102">
        <v>0</v>
      </c>
      <c r="X20" s="89">
        <v>0</v>
      </c>
      <c r="Y20" s="87">
        <v>0</v>
      </c>
      <c r="AA20" s="4"/>
      <c r="AB20" s="4"/>
    </row>
    <row r="21" ht="24" customHeight="1" spans="1:27">
      <c r="A21" s="59" t="s">
        <v>156</v>
      </c>
      <c r="B21" s="59" t="s">
        <v>158</v>
      </c>
      <c r="C21" s="144" t="s">
        <v>158</v>
      </c>
      <c r="D21" s="249" t="s">
        <v>113</v>
      </c>
      <c r="E21" s="176" t="s">
        <v>160</v>
      </c>
      <c r="F21" s="45" t="s">
        <v>164</v>
      </c>
      <c r="G21" s="176" t="s">
        <v>164</v>
      </c>
      <c r="H21" s="46">
        <v>37.9</v>
      </c>
      <c r="I21" s="61">
        <v>37.9</v>
      </c>
      <c r="J21" s="60">
        <v>0</v>
      </c>
      <c r="K21" s="60">
        <v>37.9</v>
      </c>
      <c r="L21" s="60">
        <v>0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102">
        <v>0</v>
      </c>
      <c r="X21" s="89">
        <v>0</v>
      </c>
      <c r="Y21" s="87">
        <v>0</v>
      </c>
      <c r="AA21" s="4"/>
    </row>
    <row r="22" ht="24" customHeight="1" spans="1:27">
      <c r="A22" s="59" t="s">
        <v>156</v>
      </c>
      <c r="B22" s="59" t="s">
        <v>158</v>
      </c>
      <c r="C22" s="144" t="s">
        <v>158</v>
      </c>
      <c r="D22" s="249" t="s">
        <v>113</v>
      </c>
      <c r="E22" s="176" t="s">
        <v>160</v>
      </c>
      <c r="F22" s="45" t="s">
        <v>165</v>
      </c>
      <c r="G22" s="176" t="s">
        <v>165</v>
      </c>
      <c r="H22" s="46">
        <v>1.5</v>
      </c>
      <c r="I22" s="61">
        <v>1.5</v>
      </c>
      <c r="J22" s="60">
        <v>0</v>
      </c>
      <c r="K22" s="60">
        <v>1.5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102">
        <v>0</v>
      </c>
      <c r="X22" s="89">
        <v>0</v>
      </c>
      <c r="Y22" s="87">
        <v>0</v>
      </c>
      <c r="AA22" s="4"/>
    </row>
    <row r="23" ht="24" customHeight="1" spans="1:34">
      <c r="A23" s="59" t="s">
        <v>156</v>
      </c>
      <c r="B23" s="59" t="s">
        <v>158</v>
      </c>
      <c r="C23" s="144" t="s">
        <v>158</v>
      </c>
      <c r="D23" s="249" t="s">
        <v>113</v>
      </c>
      <c r="E23" s="176" t="s">
        <v>160</v>
      </c>
      <c r="F23" s="45" t="s">
        <v>166</v>
      </c>
      <c r="G23" s="176" t="s">
        <v>167</v>
      </c>
      <c r="H23" s="46">
        <v>48.6</v>
      </c>
      <c r="I23" s="61">
        <v>48.6</v>
      </c>
      <c r="J23" s="60">
        <v>48.6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  <c r="V23" s="60">
        <v>0</v>
      </c>
      <c r="W23" s="102">
        <v>0</v>
      </c>
      <c r="X23" s="89">
        <v>0</v>
      </c>
      <c r="Y23" s="87">
        <v>0</v>
      </c>
      <c r="Z23" s="4"/>
      <c r="AA23" s="4"/>
      <c r="AB23" s="4"/>
      <c r="AC23" s="4"/>
      <c r="AD23" s="4"/>
      <c r="AE23" s="4"/>
      <c r="AF23" s="4"/>
      <c r="AG23" s="4"/>
      <c r="AH23" s="4"/>
    </row>
    <row r="24" ht="24" customHeight="1" spans="1:25">
      <c r="A24" s="59" t="s">
        <v>156</v>
      </c>
      <c r="B24" s="59" t="s">
        <v>158</v>
      </c>
      <c r="C24" s="144" t="s">
        <v>158</v>
      </c>
      <c r="D24" s="249" t="s">
        <v>113</v>
      </c>
      <c r="E24" s="176" t="s">
        <v>160</v>
      </c>
      <c r="F24" s="45" t="s">
        <v>168</v>
      </c>
      <c r="G24" s="176" t="s">
        <v>168</v>
      </c>
      <c r="H24" s="46">
        <v>2</v>
      </c>
      <c r="I24" s="61">
        <v>2</v>
      </c>
      <c r="J24" s="60">
        <v>0</v>
      </c>
      <c r="K24" s="60">
        <v>2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102">
        <v>0</v>
      </c>
      <c r="X24" s="89">
        <v>0</v>
      </c>
      <c r="Y24" s="87">
        <v>0</v>
      </c>
    </row>
    <row r="25" ht="24" customHeight="1" spans="1:25">
      <c r="A25" s="59" t="s">
        <v>156</v>
      </c>
      <c r="B25" s="59" t="s">
        <v>158</v>
      </c>
      <c r="C25" s="144" t="s">
        <v>158</v>
      </c>
      <c r="D25" s="249" t="s">
        <v>113</v>
      </c>
      <c r="E25" s="176" t="s">
        <v>160</v>
      </c>
      <c r="F25" s="45" t="s">
        <v>169</v>
      </c>
      <c r="G25" s="176" t="s">
        <v>169</v>
      </c>
      <c r="H25" s="46">
        <v>9.38</v>
      </c>
      <c r="I25" s="61">
        <v>9.38</v>
      </c>
      <c r="J25" s="60">
        <v>9.38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102">
        <v>0</v>
      </c>
      <c r="X25" s="89">
        <v>0</v>
      </c>
      <c r="Y25" s="87">
        <v>0</v>
      </c>
    </row>
    <row r="26" ht="24" customHeight="1" spans="1:25">
      <c r="A26" s="59" t="s">
        <v>156</v>
      </c>
      <c r="B26" s="59" t="s">
        <v>158</v>
      </c>
      <c r="C26" s="144" t="s">
        <v>158</v>
      </c>
      <c r="D26" s="249" t="s">
        <v>113</v>
      </c>
      <c r="E26" s="176" t="s">
        <v>160</v>
      </c>
      <c r="F26" s="45" t="s">
        <v>170</v>
      </c>
      <c r="G26" s="176" t="s">
        <v>170</v>
      </c>
      <c r="H26" s="46">
        <v>5</v>
      </c>
      <c r="I26" s="61">
        <v>5</v>
      </c>
      <c r="J26" s="60">
        <v>0</v>
      </c>
      <c r="K26" s="60">
        <v>5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102">
        <v>0</v>
      </c>
      <c r="X26" s="89">
        <v>0</v>
      </c>
      <c r="Y26" s="87">
        <v>0</v>
      </c>
    </row>
    <row r="27" ht="24" customHeight="1" spans="1:25">
      <c r="A27" s="59" t="s">
        <v>156</v>
      </c>
      <c r="B27" s="59" t="s">
        <v>158</v>
      </c>
      <c r="C27" s="144" t="s">
        <v>158</v>
      </c>
      <c r="D27" s="249" t="s">
        <v>113</v>
      </c>
      <c r="E27" s="176" t="s">
        <v>160</v>
      </c>
      <c r="F27" s="45" t="s">
        <v>171</v>
      </c>
      <c r="G27" s="176" t="s">
        <v>171</v>
      </c>
      <c r="H27" s="46">
        <v>2</v>
      </c>
      <c r="I27" s="61">
        <v>2</v>
      </c>
      <c r="J27" s="60">
        <v>0</v>
      </c>
      <c r="K27" s="60">
        <v>2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  <c r="V27" s="60">
        <v>0</v>
      </c>
      <c r="W27" s="102">
        <v>0</v>
      </c>
      <c r="X27" s="89">
        <v>0</v>
      </c>
      <c r="Y27" s="87">
        <v>0</v>
      </c>
    </row>
    <row r="28" ht="24" customHeight="1" spans="1:25">
      <c r="A28" s="59" t="s">
        <v>156</v>
      </c>
      <c r="B28" s="59" t="s">
        <v>158</v>
      </c>
      <c r="C28" s="144" t="s">
        <v>158</v>
      </c>
      <c r="D28" s="249" t="s">
        <v>113</v>
      </c>
      <c r="E28" s="176" t="s">
        <v>160</v>
      </c>
      <c r="F28" s="45" t="s">
        <v>172</v>
      </c>
      <c r="G28" s="176" t="s">
        <v>173</v>
      </c>
      <c r="H28" s="46">
        <v>3.12</v>
      </c>
      <c r="I28" s="61">
        <v>3.12</v>
      </c>
      <c r="J28" s="60">
        <v>3.12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102">
        <v>0</v>
      </c>
      <c r="X28" s="89">
        <v>0</v>
      </c>
      <c r="Y28" s="87">
        <v>0</v>
      </c>
    </row>
    <row r="29" ht="24" customHeight="1" spans="1:25">
      <c r="A29" s="59" t="s">
        <v>156</v>
      </c>
      <c r="B29" s="59" t="s">
        <v>158</v>
      </c>
      <c r="C29" s="144" t="s">
        <v>158</v>
      </c>
      <c r="D29" s="249" t="s">
        <v>113</v>
      </c>
      <c r="E29" s="176" t="s">
        <v>160</v>
      </c>
      <c r="F29" s="45" t="s">
        <v>174</v>
      </c>
      <c r="G29" s="176" t="s">
        <v>174</v>
      </c>
      <c r="H29" s="46">
        <v>3</v>
      </c>
      <c r="I29" s="61">
        <v>3</v>
      </c>
      <c r="J29" s="60">
        <v>0</v>
      </c>
      <c r="K29" s="60">
        <v>3</v>
      </c>
      <c r="L29" s="60">
        <v>0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  <c r="V29" s="60">
        <v>0</v>
      </c>
      <c r="W29" s="102">
        <v>0</v>
      </c>
      <c r="X29" s="89">
        <v>0</v>
      </c>
      <c r="Y29" s="87">
        <v>0</v>
      </c>
    </row>
    <row r="30" ht="24" customHeight="1" spans="1:25">
      <c r="A30" s="59" t="s">
        <v>156</v>
      </c>
      <c r="B30" s="59" t="s">
        <v>158</v>
      </c>
      <c r="C30" s="144" t="s">
        <v>158</v>
      </c>
      <c r="D30" s="249" t="s">
        <v>113</v>
      </c>
      <c r="E30" s="176" t="s">
        <v>160</v>
      </c>
      <c r="F30" s="45" t="s">
        <v>175</v>
      </c>
      <c r="G30" s="176" t="s">
        <v>175</v>
      </c>
      <c r="H30" s="46">
        <v>2</v>
      </c>
      <c r="I30" s="61">
        <v>2</v>
      </c>
      <c r="J30" s="60">
        <v>0</v>
      </c>
      <c r="K30" s="60">
        <v>2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  <c r="V30" s="60">
        <v>0</v>
      </c>
      <c r="W30" s="102">
        <v>0</v>
      </c>
      <c r="X30" s="89">
        <v>0</v>
      </c>
      <c r="Y30" s="87">
        <v>0</v>
      </c>
    </row>
    <row r="31" ht="24" customHeight="1" spans="1:25">
      <c r="A31" s="59" t="s">
        <v>156</v>
      </c>
      <c r="B31" s="59" t="s">
        <v>158</v>
      </c>
      <c r="C31" s="144" t="s">
        <v>158</v>
      </c>
      <c r="D31" s="249" t="s">
        <v>113</v>
      </c>
      <c r="E31" s="176" t="s">
        <v>160</v>
      </c>
      <c r="F31" s="45" t="s">
        <v>176</v>
      </c>
      <c r="G31" s="176" t="s">
        <v>176</v>
      </c>
      <c r="H31" s="46">
        <v>13.49</v>
      </c>
      <c r="I31" s="61">
        <v>13.49</v>
      </c>
      <c r="J31" s="60">
        <v>0</v>
      </c>
      <c r="K31" s="60">
        <v>0</v>
      </c>
      <c r="L31" s="60">
        <v>13.49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102">
        <v>0</v>
      </c>
      <c r="X31" s="89">
        <v>0</v>
      </c>
      <c r="Y31" s="87">
        <v>0</v>
      </c>
    </row>
    <row r="32" ht="24" customHeight="1" spans="1:25">
      <c r="A32" s="59" t="s">
        <v>156</v>
      </c>
      <c r="B32" s="59" t="s">
        <v>158</v>
      </c>
      <c r="C32" s="144" t="s">
        <v>158</v>
      </c>
      <c r="D32" s="249" t="s">
        <v>113</v>
      </c>
      <c r="E32" s="176" t="s">
        <v>160</v>
      </c>
      <c r="F32" s="45" t="s">
        <v>173</v>
      </c>
      <c r="G32" s="176" t="s">
        <v>173</v>
      </c>
      <c r="H32" s="46">
        <v>129.36</v>
      </c>
      <c r="I32" s="61">
        <v>129.36</v>
      </c>
      <c r="J32" s="60">
        <v>129.36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  <c r="V32" s="60">
        <v>0</v>
      </c>
      <c r="W32" s="102">
        <v>0</v>
      </c>
      <c r="X32" s="89">
        <v>0</v>
      </c>
      <c r="Y32" s="87">
        <v>0</v>
      </c>
    </row>
    <row r="33" ht="24" customHeight="1" spans="1:25">
      <c r="A33" s="59" t="s">
        <v>156</v>
      </c>
      <c r="B33" s="59" t="s">
        <v>158</v>
      </c>
      <c r="C33" s="144" t="s">
        <v>158</v>
      </c>
      <c r="D33" s="249" t="s">
        <v>113</v>
      </c>
      <c r="E33" s="176" t="s">
        <v>160</v>
      </c>
      <c r="F33" s="45" t="s">
        <v>177</v>
      </c>
      <c r="G33" s="176" t="s">
        <v>177</v>
      </c>
      <c r="H33" s="46">
        <v>6</v>
      </c>
      <c r="I33" s="61">
        <v>6</v>
      </c>
      <c r="J33" s="60">
        <v>0</v>
      </c>
      <c r="K33" s="60">
        <v>6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  <c r="V33" s="60">
        <v>0</v>
      </c>
      <c r="W33" s="102">
        <v>0</v>
      </c>
      <c r="X33" s="89">
        <v>0</v>
      </c>
      <c r="Y33" s="87">
        <v>0</v>
      </c>
    </row>
    <row r="34" ht="24" customHeight="1" spans="1:25">
      <c r="A34" s="59" t="s">
        <v>156</v>
      </c>
      <c r="B34" s="59" t="s">
        <v>158</v>
      </c>
      <c r="C34" s="144" t="s">
        <v>158</v>
      </c>
      <c r="D34" s="249" t="s">
        <v>113</v>
      </c>
      <c r="E34" s="176" t="s">
        <v>160</v>
      </c>
      <c r="F34" s="45" t="s">
        <v>178</v>
      </c>
      <c r="G34" s="176" t="s">
        <v>178</v>
      </c>
      <c r="H34" s="46">
        <v>6</v>
      </c>
      <c r="I34" s="61">
        <v>6</v>
      </c>
      <c r="J34" s="60">
        <v>0</v>
      </c>
      <c r="K34" s="60">
        <v>6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  <c r="V34" s="60">
        <v>0</v>
      </c>
      <c r="W34" s="102">
        <v>0</v>
      </c>
      <c r="X34" s="89">
        <v>0</v>
      </c>
      <c r="Y34" s="87">
        <v>0</v>
      </c>
    </row>
    <row r="35" ht="24" customHeight="1" spans="1:25">
      <c r="A35" s="59" t="s">
        <v>156</v>
      </c>
      <c r="B35" s="59" t="s">
        <v>158</v>
      </c>
      <c r="C35" s="144" t="s">
        <v>158</v>
      </c>
      <c r="D35" s="249" t="s">
        <v>113</v>
      </c>
      <c r="E35" s="176" t="s">
        <v>160</v>
      </c>
      <c r="F35" s="45" t="s">
        <v>179</v>
      </c>
      <c r="G35" s="176" t="s">
        <v>179</v>
      </c>
      <c r="H35" s="46">
        <v>1</v>
      </c>
      <c r="I35" s="61">
        <v>1</v>
      </c>
      <c r="J35" s="60">
        <v>0</v>
      </c>
      <c r="K35" s="60">
        <v>1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  <c r="V35" s="60">
        <v>0</v>
      </c>
      <c r="W35" s="102">
        <v>0</v>
      </c>
      <c r="X35" s="89">
        <v>0</v>
      </c>
      <c r="Y35" s="87">
        <v>0</v>
      </c>
    </row>
    <row r="36" ht="24" customHeight="1" spans="1:25">
      <c r="A36" s="59" t="s">
        <v>156</v>
      </c>
      <c r="B36" s="59" t="s">
        <v>158</v>
      </c>
      <c r="C36" s="144" t="s">
        <v>158</v>
      </c>
      <c r="D36" s="249" t="s">
        <v>113</v>
      </c>
      <c r="E36" s="176" t="s">
        <v>160</v>
      </c>
      <c r="F36" s="45" t="s">
        <v>180</v>
      </c>
      <c r="G36" s="176" t="s">
        <v>180</v>
      </c>
      <c r="H36" s="46">
        <v>1</v>
      </c>
      <c r="I36" s="61">
        <v>1</v>
      </c>
      <c r="J36" s="60">
        <v>0</v>
      </c>
      <c r="K36" s="60">
        <v>1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  <c r="V36" s="60">
        <v>0</v>
      </c>
      <c r="W36" s="102">
        <v>0</v>
      </c>
      <c r="X36" s="89">
        <v>0</v>
      </c>
      <c r="Y36" s="87">
        <v>0</v>
      </c>
    </row>
    <row r="37" ht="24" customHeight="1" spans="1:25">
      <c r="A37" s="59" t="s">
        <v>156</v>
      </c>
      <c r="B37" s="59" t="s">
        <v>158</v>
      </c>
      <c r="C37" s="144" t="s">
        <v>158</v>
      </c>
      <c r="D37" s="249" t="s">
        <v>113</v>
      </c>
      <c r="E37" s="176" t="s">
        <v>160</v>
      </c>
      <c r="F37" s="45" t="s">
        <v>181</v>
      </c>
      <c r="G37" s="176" t="s">
        <v>181</v>
      </c>
      <c r="H37" s="46">
        <v>2</v>
      </c>
      <c r="I37" s="61">
        <v>2</v>
      </c>
      <c r="J37" s="60">
        <v>0</v>
      </c>
      <c r="K37" s="60">
        <v>0</v>
      </c>
      <c r="L37" s="60">
        <v>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  <c r="V37" s="60">
        <v>0</v>
      </c>
      <c r="W37" s="102">
        <v>0</v>
      </c>
      <c r="X37" s="89">
        <v>0</v>
      </c>
      <c r="Y37" s="87">
        <v>0</v>
      </c>
    </row>
    <row r="38" ht="24" customHeight="1" spans="1:25">
      <c r="A38" s="59" t="s">
        <v>156</v>
      </c>
      <c r="B38" s="59" t="s">
        <v>158</v>
      </c>
      <c r="C38" s="144" t="s">
        <v>158</v>
      </c>
      <c r="D38" s="249" t="s">
        <v>113</v>
      </c>
      <c r="E38" s="176" t="s">
        <v>160</v>
      </c>
      <c r="F38" s="45" t="s">
        <v>182</v>
      </c>
      <c r="G38" s="176" t="s">
        <v>182</v>
      </c>
      <c r="H38" s="46">
        <v>3</v>
      </c>
      <c r="I38" s="61">
        <v>3</v>
      </c>
      <c r="J38" s="60">
        <v>0</v>
      </c>
      <c r="K38" s="60">
        <v>3</v>
      </c>
      <c r="L38" s="60">
        <v>0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102">
        <v>0</v>
      </c>
      <c r="X38" s="89">
        <v>0</v>
      </c>
      <c r="Y38" s="87">
        <v>0</v>
      </c>
    </row>
    <row r="39" ht="24" customHeight="1" spans="1:25">
      <c r="A39" s="59" t="s">
        <v>156</v>
      </c>
      <c r="B39" s="59" t="s">
        <v>158</v>
      </c>
      <c r="C39" s="144" t="s">
        <v>158</v>
      </c>
      <c r="D39" s="249" t="s">
        <v>113</v>
      </c>
      <c r="E39" s="176" t="s">
        <v>160</v>
      </c>
      <c r="F39" s="45" t="s">
        <v>183</v>
      </c>
      <c r="G39" s="176" t="s">
        <v>183</v>
      </c>
      <c r="H39" s="46">
        <v>2</v>
      </c>
      <c r="I39" s="61">
        <v>2</v>
      </c>
      <c r="J39" s="60">
        <v>0</v>
      </c>
      <c r="K39" s="60">
        <v>2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  <c r="V39" s="60">
        <v>0</v>
      </c>
      <c r="W39" s="102">
        <v>0</v>
      </c>
      <c r="X39" s="89">
        <v>0</v>
      </c>
      <c r="Y39" s="87">
        <v>0</v>
      </c>
    </row>
    <row r="40" ht="24" customHeight="1" spans="1:25">
      <c r="A40" s="59" t="s">
        <v>156</v>
      </c>
      <c r="B40" s="59" t="s">
        <v>158</v>
      </c>
      <c r="C40" s="144" t="s">
        <v>158</v>
      </c>
      <c r="D40" s="249" t="s">
        <v>113</v>
      </c>
      <c r="E40" s="176" t="s">
        <v>160</v>
      </c>
      <c r="F40" s="45" t="s">
        <v>184</v>
      </c>
      <c r="G40" s="176" t="s">
        <v>167</v>
      </c>
      <c r="H40" s="46">
        <v>9.42</v>
      </c>
      <c r="I40" s="61">
        <v>9.42</v>
      </c>
      <c r="J40" s="60">
        <v>9.42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102">
        <v>0</v>
      </c>
      <c r="X40" s="89">
        <v>0</v>
      </c>
      <c r="Y40" s="87">
        <v>0</v>
      </c>
    </row>
    <row r="41" ht="24" customHeight="1" spans="1:25">
      <c r="A41" s="59" t="s">
        <v>156</v>
      </c>
      <c r="B41" s="59" t="s">
        <v>158</v>
      </c>
      <c r="C41" s="144" t="s">
        <v>158</v>
      </c>
      <c r="D41" s="249" t="s">
        <v>113</v>
      </c>
      <c r="E41" s="176" t="s">
        <v>160</v>
      </c>
      <c r="F41" s="45" t="s">
        <v>185</v>
      </c>
      <c r="G41" s="176" t="s">
        <v>148</v>
      </c>
      <c r="H41" s="46">
        <v>1.65</v>
      </c>
      <c r="I41" s="61">
        <v>1.65</v>
      </c>
      <c r="J41" s="60">
        <v>1.65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0</v>
      </c>
      <c r="V41" s="60">
        <v>0</v>
      </c>
      <c r="W41" s="102">
        <v>0</v>
      </c>
      <c r="X41" s="89">
        <v>0</v>
      </c>
      <c r="Y41" s="87">
        <v>0</v>
      </c>
    </row>
    <row r="42" ht="24" customHeight="1" spans="1:25">
      <c r="A42" s="59" t="s">
        <v>156</v>
      </c>
      <c r="B42" s="59" t="s">
        <v>158</v>
      </c>
      <c r="C42" s="144" t="s">
        <v>158</v>
      </c>
      <c r="D42" s="249" t="s">
        <v>113</v>
      </c>
      <c r="E42" s="176" t="s">
        <v>160</v>
      </c>
      <c r="F42" s="45" t="s">
        <v>186</v>
      </c>
      <c r="G42" s="176" t="s">
        <v>186</v>
      </c>
      <c r="H42" s="46">
        <v>242.01</v>
      </c>
      <c r="I42" s="61">
        <v>242.01</v>
      </c>
      <c r="J42" s="60">
        <v>242.01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0</v>
      </c>
      <c r="V42" s="60">
        <v>0</v>
      </c>
      <c r="W42" s="102">
        <v>0</v>
      </c>
      <c r="X42" s="89">
        <v>0</v>
      </c>
      <c r="Y42" s="87">
        <v>0</v>
      </c>
    </row>
    <row r="43" ht="24" customHeight="1" spans="1:25">
      <c r="A43" s="59" t="s">
        <v>156</v>
      </c>
      <c r="B43" s="59" t="s">
        <v>158</v>
      </c>
      <c r="C43" s="144" t="s">
        <v>158</v>
      </c>
      <c r="D43" s="249" t="s">
        <v>113</v>
      </c>
      <c r="E43" s="176" t="s">
        <v>160</v>
      </c>
      <c r="F43" s="45" t="s">
        <v>187</v>
      </c>
      <c r="G43" s="176" t="s">
        <v>187</v>
      </c>
      <c r="H43" s="46">
        <v>1</v>
      </c>
      <c r="I43" s="61">
        <v>1</v>
      </c>
      <c r="J43" s="60">
        <v>0</v>
      </c>
      <c r="K43" s="60">
        <v>1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102">
        <v>0</v>
      </c>
      <c r="X43" s="89">
        <v>0</v>
      </c>
      <c r="Y43" s="87">
        <v>0</v>
      </c>
    </row>
    <row r="44" ht="24" customHeight="1" spans="1:25">
      <c r="A44" s="59" t="s">
        <v>156</v>
      </c>
      <c r="B44" s="59" t="s">
        <v>158</v>
      </c>
      <c r="C44" s="144" t="s">
        <v>158</v>
      </c>
      <c r="D44" s="249" t="s">
        <v>113</v>
      </c>
      <c r="E44" s="176" t="s">
        <v>160</v>
      </c>
      <c r="F44" s="45" t="s">
        <v>188</v>
      </c>
      <c r="G44" s="176" t="s">
        <v>189</v>
      </c>
      <c r="H44" s="46">
        <v>94</v>
      </c>
      <c r="I44" s="61">
        <v>94</v>
      </c>
      <c r="J44" s="60">
        <v>94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  <c r="V44" s="60">
        <v>0</v>
      </c>
      <c r="W44" s="102">
        <v>0</v>
      </c>
      <c r="X44" s="89">
        <v>0</v>
      </c>
      <c r="Y44" s="87">
        <v>0</v>
      </c>
    </row>
    <row r="45" ht="24" customHeight="1" spans="1:25">
      <c r="A45" s="59" t="s">
        <v>156</v>
      </c>
      <c r="B45" s="59" t="s">
        <v>158</v>
      </c>
      <c r="C45" s="144" t="s">
        <v>158</v>
      </c>
      <c r="D45" s="249" t="s">
        <v>113</v>
      </c>
      <c r="E45" s="176" t="s">
        <v>160</v>
      </c>
      <c r="F45" s="45" t="s">
        <v>190</v>
      </c>
      <c r="G45" s="176" t="s">
        <v>190</v>
      </c>
      <c r="H45" s="46">
        <v>3.26</v>
      </c>
      <c r="I45" s="61">
        <v>3.26</v>
      </c>
      <c r="J45" s="60">
        <v>0</v>
      </c>
      <c r="K45" s="60">
        <v>0</v>
      </c>
      <c r="L45" s="60">
        <v>3.26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  <c r="V45" s="60">
        <v>0</v>
      </c>
      <c r="W45" s="102">
        <v>0</v>
      </c>
      <c r="X45" s="89">
        <v>0</v>
      </c>
      <c r="Y45" s="87">
        <v>0</v>
      </c>
    </row>
    <row r="46" ht="24" customHeight="1" spans="1:25">
      <c r="A46" s="59" t="s">
        <v>156</v>
      </c>
      <c r="B46" s="59" t="s">
        <v>158</v>
      </c>
      <c r="C46" s="144" t="s">
        <v>158</v>
      </c>
      <c r="D46" s="249" t="s">
        <v>113</v>
      </c>
      <c r="E46" s="176" t="s">
        <v>160</v>
      </c>
      <c r="F46" s="45" t="s">
        <v>191</v>
      </c>
      <c r="G46" s="176" t="s">
        <v>191</v>
      </c>
      <c r="H46" s="46">
        <v>26</v>
      </c>
      <c r="I46" s="61">
        <v>26</v>
      </c>
      <c r="J46" s="60">
        <v>0</v>
      </c>
      <c r="K46" s="60">
        <v>26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  <c r="V46" s="60">
        <v>0</v>
      </c>
      <c r="W46" s="102">
        <v>0</v>
      </c>
      <c r="X46" s="89">
        <v>0</v>
      </c>
      <c r="Y46" s="87">
        <v>0</v>
      </c>
    </row>
    <row r="47" ht="24" customHeight="1" spans="1:25">
      <c r="A47" s="59" t="s">
        <v>156</v>
      </c>
      <c r="B47" s="59" t="s">
        <v>158</v>
      </c>
      <c r="C47" s="144" t="s">
        <v>158</v>
      </c>
      <c r="D47" s="249" t="s">
        <v>113</v>
      </c>
      <c r="E47" s="176" t="s">
        <v>160</v>
      </c>
      <c r="F47" s="45" t="s">
        <v>192</v>
      </c>
      <c r="G47" s="176" t="s">
        <v>192</v>
      </c>
      <c r="H47" s="46">
        <v>15.97</v>
      </c>
      <c r="I47" s="61">
        <v>15.97</v>
      </c>
      <c r="J47" s="60">
        <v>0</v>
      </c>
      <c r="K47" s="60">
        <v>15.97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  <c r="V47" s="60">
        <v>0</v>
      </c>
      <c r="W47" s="102">
        <v>0</v>
      </c>
      <c r="X47" s="89">
        <v>0</v>
      </c>
      <c r="Y47" s="87">
        <v>0</v>
      </c>
    </row>
    <row r="48" ht="24" customHeight="1" spans="1:25">
      <c r="A48" s="59" t="s">
        <v>156</v>
      </c>
      <c r="B48" s="59" t="s">
        <v>158</v>
      </c>
      <c r="C48" s="144" t="s">
        <v>193</v>
      </c>
      <c r="D48" s="249" t="s">
        <v>113</v>
      </c>
      <c r="E48" s="176" t="s">
        <v>194</v>
      </c>
      <c r="F48" s="45" t="s">
        <v>195</v>
      </c>
      <c r="G48" s="176" t="s">
        <v>173</v>
      </c>
      <c r="H48" s="46">
        <v>9.28</v>
      </c>
      <c r="I48" s="61">
        <v>9.28</v>
      </c>
      <c r="J48" s="60">
        <v>9.28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  <c r="V48" s="60">
        <v>0</v>
      </c>
      <c r="W48" s="102">
        <v>0</v>
      </c>
      <c r="X48" s="89">
        <v>0</v>
      </c>
      <c r="Y48" s="87">
        <v>0</v>
      </c>
    </row>
    <row r="49" ht="24" customHeight="1" spans="1:25">
      <c r="A49" s="59" t="s">
        <v>156</v>
      </c>
      <c r="B49" s="59" t="s">
        <v>158</v>
      </c>
      <c r="C49" s="144" t="s">
        <v>193</v>
      </c>
      <c r="D49" s="249" t="s">
        <v>113</v>
      </c>
      <c r="E49" s="176" t="s">
        <v>194</v>
      </c>
      <c r="F49" s="45" t="s">
        <v>196</v>
      </c>
      <c r="G49" s="176" t="s">
        <v>189</v>
      </c>
      <c r="H49" s="46">
        <v>6.4</v>
      </c>
      <c r="I49" s="61">
        <v>6.4</v>
      </c>
      <c r="J49" s="60">
        <v>6.4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102">
        <v>0</v>
      </c>
      <c r="X49" s="89">
        <v>0</v>
      </c>
      <c r="Y49" s="87">
        <v>0</v>
      </c>
    </row>
    <row r="50" ht="24" customHeight="1" spans="1:25">
      <c r="A50" s="59" t="s">
        <v>156</v>
      </c>
      <c r="B50" s="59" t="s">
        <v>158</v>
      </c>
      <c r="C50" s="144" t="s">
        <v>193</v>
      </c>
      <c r="D50" s="249" t="s">
        <v>113</v>
      </c>
      <c r="E50" s="176" t="s">
        <v>194</v>
      </c>
      <c r="F50" s="45" t="s">
        <v>197</v>
      </c>
      <c r="G50" s="176" t="s">
        <v>148</v>
      </c>
      <c r="H50" s="46">
        <v>9.39</v>
      </c>
      <c r="I50" s="61">
        <v>9.39</v>
      </c>
      <c r="J50" s="60">
        <v>9.39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  <c r="V50" s="60">
        <v>0</v>
      </c>
      <c r="W50" s="102">
        <v>0</v>
      </c>
      <c r="X50" s="89">
        <v>0</v>
      </c>
      <c r="Y50" s="87">
        <v>0</v>
      </c>
    </row>
    <row r="51" ht="24" customHeight="1" spans="1:25">
      <c r="A51" s="59" t="s">
        <v>156</v>
      </c>
      <c r="B51" s="59" t="s">
        <v>158</v>
      </c>
      <c r="C51" s="144" t="s">
        <v>193</v>
      </c>
      <c r="D51" s="249" t="s">
        <v>113</v>
      </c>
      <c r="E51" s="176" t="s">
        <v>194</v>
      </c>
      <c r="F51" s="45" t="s">
        <v>198</v>
      </c>
      <c r="G51" s="176" t="s">
        <v>186</v>
      </c>
      <c r="H51" s="46">
        <v>16</v>
      </c>
      <c r="I51" s="61">
        <v>16</v>
      </c>
      <c r="J51" s="60">
        <v>16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  <c r="V51" s="60">
        <v>0</v>
      </c>
      <c r="W51" s="102">
        <v>0</v>
      </c>
      <c r="X51" s="89">
        <v>0</v>
      </c>
      <c r="Y51" s="87">
        <v>0</v>
      </c>
    </row>
    <row r="52" ht="24" customHeight="1" spans="1:25">
      <c r="A52" s="59" t="s">
        <v>156</v>
      </c>
      <c r="B52" s="59" t="s">
        <v>158</v>
      </c>
      <c r="C52" s="144" t="s">
        <v>199</v>
      </c>
      <c r="D52" s="249" t="s">
        <v>113</v>
      </c>
      <c r="E52" s="176" t="s">
        <v>200</v>
      </c>
      <c r="F52" s="45" t="s">
        <v>201</v>
      </c>
      <c r="G52" s="176" t="s">
        <v>140</v>
      </c>
      <c r="H52" s="46">
        <v>120</v>
      </c>
      <c r="I52" s="61">
        <v>0</v>
      </c>
      <c r="J52" s="60">
        <v>0</v>
      </c>
      <c r="K52" s="60">
        <v>0</v>
      </c>
      <c r="L52" s="60">
        <v>0</v>
      </c>
      <c r="M52" s="60">
        <v>120</v>
      </c>
      <c r="N52" s="60">
        <v>0</v>
      </c>
      <c r="O52" s="60">
        <v>0</v>
      </c>
      <c r="P52" s="60">
        <v>0</v>
      </c>
      <c r="Q52" s="60">
        <v>0</v>
      </c>
      <c r="R52" s="60">
        <v>0</v>
      </c>
      <c r="S52" s="60">
        <v>0</v>
      </c>
      <c r="T52" s="60">
        <v>120</v>
      </c>
      <c r="U52" s="60">
        <v>0</v>
      </c>
      <c r="V52" s="60">
        <v>0</v>
      </c>
      <c r="W52" s="102">
        <v>0</v>
      </c>
      <c r="X52" s="89">
        <v>0</v>
      </c>
      <c r="Y52" s="87">
        <v>0</v>
      </c>
    </row>
    <row r="53" ht="24" customHeight="1" spans="1:25">
      <c r="A53" s="59" t="s">
        <v>156</v>
      </c>
      <c r="B53" s="59" t="s">
        <v>158</v>
      </c>
      <c r="C53" s="144" t="s">
        <v>199</v>
      </c>
      <c r="D53" s="249" t="s">
        <v>113</v>
      </c>
      <c r="E53" s="176" t="s">
        <v>200</v>
      </c>
      <c r="F53" s="45" t="s">
        <v>202</v>
      </c>
      <c r="G53" s="176" t="s">
        <v>203</v>
      </c>
      <c r="H53" s="46">
        <v>55</v>
      </c>
      <c r="I53" s="61">
        <v>0</v>
      </c>
      <c r="J53" s="60">
        <v>0</v>
      </c>
      <c r="K53" s="60">
        <v>0</v>
      </c>
      <c r="L53" s="60">
        <v>0</v>
      </c>
      <c r="M53" s="60">
        <v>55</v>
      </c>
      <c r="N53" s="60">
        <v>55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  <c r="V53" s="60">
        <v>0</v>
      </c>
      <c r="W53" s="102">
        <v>0</v>
      </c>
      <c r="X53" s="89">
        <v>0</v>
      </c>
      <c r="Y53" s="87">
        <v>0</v>
      </c>
    </row>
    <row r="54" ht="24" customHeight="1" spans="1:25">
      <c r="A54" s="59" t="s">
        <v>156</v>
      </c>
      <c r="B54" s="59" t="s">
        <v>158</v>
      </c>
      <c r="C54" s="144" t="s">
        <v>199</v>
      </c>
      <c r="D54" s="249" t="s">
        <v>113</v>
      </c>
      <c r="E54" s="176" t="s">
        <v>200</v>
      </c>
      <c r="F54" s="45" t="s">
        <v>204</v>
      </c>
      <c r="G54" s="176" t="s">
        <v>203</v>
      </c>
      <c r="H54" s="46">
        <v>55</v>
      </c>
      <c r="I54" s="61">
        <v>0</v>
      </c>
      <c r="J54" s="60">
        <v>0</v>
      </c>
      <c r="K54" s="60">
        <v>0</v>
      </c>
      <c r="L54" s="60">
        <v>0</v>
      </c>
      <c r="M54" s="60">
        <v>55</v>
      </c>
      <c r="N54" s="60">
        <v>55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  <c r="V54" s="60">
        <v>0</v>
      </c>
      <c r="W54" s="102">
        <v>0</v>
      </c>
      <c r="X54" s="89">
        <v>0</v>
      </c>
      <c r="Y54" s="87">
        <v>0</v>
      </c>
    </row>
    <row r="55" ht="24" customHeight="1" spans="1:25">
      <c r="A55" s="59" t="s">
        <v>156</v>
      </c>
      <c r="B55" s="59" t="s">
        <v>158</v>
      </c>
      <c r="C55" s="144" t="s">
        <v>199</v>
      </c>
      <c r="D55" s="249" t="s">
        <v>113</v>
      </c>
      <c r="E55" s="176" t="s">
        <v>200</v>
      </c>
      <c r="F55" s="45" t="s">
        <v>205</v>
      </c>
      <c r="G55" s="176" t="s">
        <v>203</v>
      </c>
      <c r="H55" s="46">
        <v>16</v>
      </c>
      <c r="I55" s="61">
        <v>0</v>
      </c>
      <c r="J55" s="60">
        <v>0</v>
      </c>
      <c r="K55" s="60">
        <v>0</v>
      </c>
      <c r="L55" s="60">
        <v>0</v>
      </c>
      <c r="M55" s="60">
        <v>16</v>
      </c>
      <c r="N55" s="60">
        <v>16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  <c r="V55" s="60">
        <v>0</v>
      </c>
      <c r="W55" s="102">
        <v>0</v>
      </c>
      <c r="X55" s="89">
        <v>0</v>
      </c>
      <c r="Y55" s="87">
        <v>0</v>
      </c>
    </row>
    <row r="56" ht="24" customHeight="1" spans="1:25">
      <c r="A56" s="59" t="s">
        <v>156</v>
      </c>
      <c r="B56" s="59" t="s">
        <v>158</v>
      </c>
      <c r="C56" s="144" t="s">
        <v>206</v>
      </c>
      <c r="D56" s="249" t="s">
        <v>113</v>
      </c>
      <c r="E56" s="176" t="s">
        <v>207</v>
      </c>
      <c r="F56" s="45" t="s">
        <v>208</v>
      </c>
      <c r="G56" s="176" t="s">
        <v>209</v>
      </c>
      <c r="H56" s="46">
        <v>2000</v>
      </c>
      <c r="I56" s="61">
        <v>0</v>
      </c>
      <c r="J56" s="60">
        <v>0</v>
      </c>
      <c r="K56" s="60">
        <v>0</v>
      </c>
      <c r="L56" s="60">
        <v>0</v>
      </c>
      <c r="M56" s="60">
        <v>2000</v>
      </c>
      <c r="N56" s="60">
        <v>0</v>
      </c>
      <c r="O56" s="60">
        <v>2000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  <c r="V56" s="60">
        <v>0</v>
      </c>
      <c r="W56" s="102">
        <v>0</v>
      </c>
      <c r="X56" s="89">
        <v>0</v>
      </c>
      <c r="Y56" s="87">
        <v>0</v>
      </c>
    </row>
    <row r="57" ht="24" customHeight="1" spans="1:25">
      <c r="A57" s="59" t="s">
        <v>210</v>
      </c>
      <c r="B57" s="59"/>
      <c r="C57" s="144"/>
      <c r="D57" s="249"/>
      <c r="E57" s="176" t="s">
        <v>211</v>
      </c>
      <c r="F57" s="45"/>
      <c r="G57" s="176"/>
      <c r="H57" s="46">
        <f>+H58</f>
        <v>61.37</v>
      </c>
      <c r="I57" s="46">
        <f>+I58</f>
        <v>61.37</v>
      </c>
      <c r="J57" s="46">
        <f>+J58</f>
        <v>61.37</v>
      </c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102"/>
      <c r="X57" s="89"/>
      <c r="Y57" s="87"/>
    </row>
    <row r="58" ht="24" customHeight="1" spans="1:25">
      <c r="A58" s="59" t="s">
        <v>210</v>
      </c>
      <c r="B58" s="59" t="s">
        <v>153</v>
      </c>
      <c r="C58" s="144"/>
      <c r="D58" s="249"/>
      <c r="E58" s="176" t="s">
        <v>211</v>
      </c>
      <c r="F58" s="45"/>
      <c r="G58" s="176"/>
      <c r="H58" s="46">
        <f>+H59+H60</f>
        <v>61.37</v>
      </c>
      <c r="I58" s="46">
        <f>+I59+I60</f>
        <v>61.37</v>
      </c>
      <c r="J58" s="46">
        <f>+J59+J60</f>
        <v>61.37</v>
      </c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102"/>
      <c r="X58" s="89"/>
      <c r="Y58" s="87"/>
    </row>
    <row r="59" ht="24" customHeight="1" spans="1:25">
      <c r="A59" s="59" t="s">
        <v>210</v>
      </c>
      <c r="B59" s="59" t="s">
        <v>153</v>
      </c>
      <c r="C59" s="144" t="s">
        <v>158</v>
      </c>
      <c r="D59" s="249" t="s">
        <v>113</v>
      </c>
      <c r="E59" s="176" t="s">
        <v>212</v>
      </c>
      <c r="F59" s="45" t="s">
        <v>213</v>
      </c>
      <c r="G59" s="176" t="s">
        <v>214</v>
      </c>
      <c r="H59" s="46">
        <v>3.9</v>
      </c>
      <c r="I59" s="61">
        <v>3.9</v>
      </c>
      <c r="J59" s="60">
        <v>3.9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0</v>
      </c>
      <c r="S59" s="60">
        <v>0</v>
      </c>
      <c r="T59" s="60">
        <v>0</v>
      </c>
      <c r="U59" s="60">
        <v>0</v>
      </c>
      <c r="V59" s="60">
        <v>0</v>
      </c>
      <c r="W59" s="102">
        <v>0</v>
      </c>
      <c r="X59" s="89">
        <v>0</v>
      </c>
      <c r="Y59" s="87">
        <v>0</v>
      </c>
    </row>
    <row r="60" ht="24" customHeight="1" spans="1:25">
      <c r="A60" s="59" t="s">
        <v>210</v>
      </c>
      <c r="B60" s="59" t="s">
        <v>153</v>
      </c>
      <c r="C60" s="144" t="s">
        <v>158</v>
      </c>
      <c r="D60" s="249" t="s">
        <v>113</v>
      </c>
      <c r="E60" s="176" t="s">
        <v>212</v>
      </c>
      <c r="F60" s="45" t="s">
        <v>214</v>
      </c>
      <c r="G60" s="176" t="s">
        <v>214</v>
      </c>
      <c r="H60" s="46">
        <v>57.47</v>
      </c>
      <c r="I60" s="61">
        <v>57.47</v>
      </c>
      <c r="J60" s="60">
        <v>57.47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  <c r="V60" s="60">
        <v>0</v>
      </c>
      <c r="W60" s="102">
        <v>0</v>
      </c>
      <c r="X60" s="89">
        <v>0</v>
      </c>
      <c r="Y60" s="87">
        <v>0</v>
      </c>
    </row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</sheetData>
  <mergeCells count="21">
    <mergeCell ref="X1:Y1"/>
    <mergeCell ref="A2:Y2"/>
    <mergeCell ref="A3:E3"/>
    <mergeCell ref="X3:Y3"/>
    <mergeCell ref="I4:L4"/>
    <mergeCell ref="A5:A6"/>
    <mergeCell ref="B5:B6"/>
    <mergeCell ref="C5:C6"/>
    <mergeCell ref="D4:D6"/>
    <mergeCell ref="E4:E6"/>
    <mergeCell ref="F4:F6"/>
    <mergeCell ref="G4:G6"/>
    <mergeCell ref="H4:H5"/>
    <mergeCell ref="I5:I6"/>
    <mergeCell ref="J5:J6"/>
    <mergeCell ref="K5:K6"/>
    <mergeCell ref="L5:L6"/>
    <mergeCell ref="W4:W6"/>
    <mergeCell ref="X4:X6"/>
    <mergeCell ref="Y4:Y6"/>
    <mergeCell ref="M4:V5"/>
  </mergeCells>
  <printOptions horizontalCentered="1"/>
  <pageMargins left="0.196527777777778" right="0.196527777777778" top="0.999305555555556" bottom="0.999305555555556" header="0.499305555555556" footer="0.499305555555556"/>
  <pageSetup paperSize="9" scale="53" orientation="landscape"/>
  <headerFooter alignWithMargins="0" scaleWithDoc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B8" sqref="B8"/>
    </sheetView>
  </sheetViews>
  <sheetFormatPr defaultColWidth="11.8333333333333" defaultRowHeight="13.5" outlineLevelCol="3"/>
  <cols>
    <col min="1" max="1" width="55" style="204" customWidth="1"/>
    <col min="2" max="2" width="30.1666666666667" style="204" customWidth="1"/>
    <col min="3" max="3" width="54.8333333333333" style="204" customWidth="1"/>
    <col min="4" max="4" width="30.1666666666667" style="204" customWidth="1"/>
    <col min="5" max="16384" width="11.8333333333333" style="204"/>
  </cols>
  <sheetData>
    <row r="1" s="204" customFormat="1" ht="15.95" customHeight="1" spans="1:4">
      <c r="A1" s="191" t="s">
        <v>215</v>
      </c>
      <c r="B1" s="191"/>
      <c r="C1" s="191"/>
      <c r="D1" s="192"/>
    </row>
    <row r="2" s="204" customFormat="1" ht="27" customHeight="1" spans="1:4">
      <c r="A2" s="220" t="s">
        <v>216</v>
      </c>
      <c r="B2" s="220"/>
      <c r="C2" s="220"/>
      <c r="D2" s="220"/>
    </row>
    <row r="3" s="204" customFormat="1" ht="18" customHeight="1" spans="1:4">
      <c r="A3" s="231" t="s">
        <v>217</v>
      </c>
      <c r="B3" s="232"/>
      <c r="C3" s="232"/>
      <c r="D3" s="221" t="s">
        <v>218</v>
      </c>
    </row>
    <row r="4" s="217" customFormat="1" ht="18" customHeight="1" spans="1:4">
      <c r="A4" s="202" t="s">
        <v>219</v>
      </c>
      <c r="B4" s="202"/>
      <c r="C4" s="202" t="s">
        <v>220</v>
      </c>
      <c r="D4" s="202"/>
    </row>
    <row r="5" s="217" customFormat="1" ht="18" customHeight="1" spans="1:4">
      <c r="A5" s="202" t="s">
        <v>221</v>
      </c>
      <c r="B5" s="202" t="s">
        <v>222</v>
      </c>
      <c r="C5" s="202" t="s">
        <v>221</v>
      </c>
      <c r="D5" s="202" t="s">
        <v>222</v>
      </c>
    </row>
    <row r="6" s="204" customFormat="1" ht="18" customHeight="1" spans="1:4">
      <c r="A6" s="199" t="s">
        <v>223</v>
      </c>
      <c r="B6" s="233">
        <f>+部门收支总体情况表!B31</f>
        <v>3120.91</v>
      </c>
      <c r="C6" s="199" t="s">
        <v>224</v>
      </c>
      <c r="D6" s="233">
        <f>+部门收支总体情况表!D31</f>
        <v>3120.91</v>
      </c>
    </row>
    <row r="7" s="204" customFormat="1" ht="18" customHeight="1" spans="1:4">
      <c r="A7" s="234" t="s">
        <v>11</v>
      </c>
      <c r="B7" s="46">
        <f>+B8+B9</f>
        <v>3120.91</v>
      </c>
      <c r="C7" s="199" t="s">
        <v>225</v>
      </c>
      <c r="D7" s="233"/>
    </row>
    <row r="8" s="204" customFormat="1" ht="18" customHeight="1" spans="1:4">
      <c r="A8" s="234" t="s">
        <v>15</v>
      </c>
      <c r="B8" s="235">
        <v>3117.01</v>
      </c>
      <c r="C8" s="199" t="s">
        <v>226</v>
      </c>
      <c r="D8" s="233"/>
    </row>
    <row r="9" s="204" customFormat="1" ht="18" customHeight="1" spans="1:4">
      <c r="A9" s="234" t="s">
        <v>19</v>
      </c>
      <c r="B9" s="236">
        <v>3.9</v>
      </c>
      <c r="C9" s="199" t="s">
        <v>227</v>
      </c>
      <c r="D9" s="233"/>
    </row>
    <row r="10" s="204" customFormat="1" ht="18" customHeight="1" spans="1:4">
      <c r="A10" s="234" t="s">
        <v>23</v>
      </c>
      <c r="B10" s="46"/>
      <c r="C10" s="199" t="s">
        <v>228</v>
      </c>
      <c r="D10" s="233"/>
    </row>
    <row r="11" s="204" customFormat="1" ht="18" customHeight="1" spans="1:4">
      <c r="A11" s="234" t="s">
        <v>27</v>
      </c>
      <c r="B11" s="237"/>
      <c r="C11" s="199" t="s">
        <v>229</v>
      </c>
      <c r="D11" s="233"/>
    </row>
    <row r="12" s="204" customFormat="1" ht="18" customHeight="1" spans="1:4">
      <c r="A12" s="234" t="s">
        <v>31</v>
      </c>
      <c r="B12" s="237"/>
      <c r="C12" s="238" t="s">
        <v>230</v>
      </c>
      <c r="D12" s="233"/>
    </row>
    <row r="13" s="204" customFormat="1" ht="18" customHeight="1" spans="1:4">
      <c r="A13" s="234" t="s">
        <v>35</v>
      </c>
      <c r="B13" s="237"/>
      <c r="C13" s="238" t="s">
        <v>231</v>
      </c>
      <c r="D13" s="239">
        <v>60.93</v>
      </c>
    </row>
    <row r="14" s="204" customFormat="1" ht="18" customHeight="1" spans="1:4">
      <c r="A14" s="234" t="s">
        <v>38</v>
      </c>
      <c r="B14" s="237">
        <v>3.9</v>
      </c>
      <c r="C14" s="238" t="s">
        <v>232</v>
      </c>
      <c r="D14" s="239">
        <v>12.17</v>
      </c>
    </row>
    <row r="15" s="204" customFormat="1" ht="18" customHeight="1" spans="1:4">
      <c r="A15" s="234" t="s">
        <v>42</v>
      </c>
      <c r="B15" s="237"/>
      <c r="C15" s="238" t="s">
        <v>233</v>
      </c>
      <c r="D15" s="239"/>
    </row>
    <row r="16" s="204" customFormat="1" ht="18" customHeight="1" spans="1:4">
      <c r="A16" s="234" t="s">
        <v>46</v>
      </c>
      <c r="B16" s="235"/>
      <c r="C16" s="238" t="s">
        <v>234</v>
      </c>
      <c r="D16" s="239"/>
    </row>
    <row r="17" s="204" customFormat="1" ht="18" customHeight="1" spans="1:4">
      <c r="A17" s="234" t="s">
        <v>50</v>
      </c>
      <c r="B17" s="46"/>
      <c r="C17" s="238" t="s">
        <v>235</v>
      </c>
      <c r="D17" s="239">
        <v>2986.44</v>
      </c>
    </row>
    <row r="18" s="204" customFormat="1" ht="18" customHeight="1" spans="1:4">
      <c r="A18" s="234" t="s">
        <v>54</v>
      </c>
      <c r="B18" s="237"/>
      <c r="C18" s="238" t="s">
        <v>236</v>
      </c>
      <c r="D18" s="239"/>
    </row>
    <row r="19" s="204" customFormat="1" ht="18" customHeight="1" spans="1:4">
      <c r="A19" s="234" t="s">
        <v>58</v>
      </c>
      <c r="B19" s="235"/>
      <c r="C19" s="238" t="s">
        <v>237</v>
      </c>
      <c r="D19" s="239"/>
    </row>
    <row r="20" s="204" customFormat="1" ht="18" customHeight="1" spans="1:4">
      <c r="A20" s="234" t="s">
        <v>61</v>
      </c>
      <c r="B20" s="236"/>
      <c r="C20" s="238" t="s">
        <v>238</v>
      </c>
      <c r="D20" s="240"/>
    </row>
    <row r="21" s="204" customFormat="1" ht="18" customHeight="1" spans="1:4">
      <c r="A21" s="234" t="s">
        <v>64</v>
      </c>
      <c r="B21" s="236"/>
      <c r="C21" s="238" t="s">
        <v>239</v>
      </c>
      <c r="D21" s="241"/>
    </row>
    <row r="22" s="204" customFormat="1" ht="18" customHeight="1" spans="1:4">
      <c r="A22" s="199" t="s">
        <v>240</v>
      </c>
      <c r="B22" s="233">
        <v>0</v>
      </c>
      <c r="C22" s="238" t="s">
        <v>241</v>
      </c>
      <c r="D22" s="239"/>
    </row>
    <row r="23" s="204" customFormat="1" ht="18" customHeight="1" spans="1:4">
      <c r="A23" s="199" t="s">
        <v>242</v>
      </c>
      <c r="B23" s="233"/>
      <c r="C23" s="238" t="s">
        <v>243</v>
      </c>
      <c r="D23" s="240">
        <v>61.37</v>
      </c>
    </row>
    <row r="24" s="204" customFormat="1" ht="18" customHeight="1" spans="1:4">
      <c r="A24" s="199" t="s">
        <v>244</v>
      </c>
      <c r="B24" s="233"/>
      <c r="C24" s="199" t="s">
        <v>245</v>
      </c>
      <c r="D24" s="233"/>
    </row>
    <row r="25" s="204" customFormat="1" ht="18" customHeight="1" spans="1:4">
      <c r="A25" s="199" t="s">
        <v>246</v>
      </c>
      <c r="B25" s="233"/>
      <c r="C25" s="199" t="s">
        <v>247</v>
      </c>
      <c r="D25" s="233"/>
    </row>
    <row r="26" s="217" customFormat="1" ht="18" customHeight="1" spans="1:4">
      <c r="A26" s="242" t="s">
        <v>248</v>
      </c>
      <c r="B26" s="243">
        <f>+B7+B16+B19+B20+B21</f>
        <v>3120.91</v>
      </c>
      <c r="C26" s="242" t="s">
        <v>249</v>
      </c>
      <c r="D26" s="243">
        <f>+D13+D14+D15+D16+D17+D18+D19+D20+D21+D22+D23</f>
        <v>3120.91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E25" sqref="E25"/>
    </sheetView>
  </sheetViews>
  <sheetFormatPr defaultColWidth="11.8333333333333" defaultRowHeight="13.5" outlineLevelCol="6"/>
  <cols>
    <col min="1" max="1" width="13.8333333333333" style="204" customWidth="1"/>
    <col min="2" max="2" width="46.3333333333333" style="204" customWidth="1"/>
    <col min="3" max="7" width="22.8333333333333" style="204" customWidth="1"/>
    <col min="8" max="16384" width="11.8333333333333" style="204"/>
  </cols>
  <sheetData>
    <row r="1" s="204" customFormat="1" ht="15.95" customHeight="1" spans="1:7">
      <c r="A1" s="191" t="s">
        <v>250</v>
      </c>
      <c r="B1" s="191"/>
      <c r="C1" s="191"/>
      <c r="D1" s="191"/>
      <c r="E1" s="191"/>
      <c r="F1" s="191"/>
      <c r="G1" s="192"/>
    </row>
    <row r="2" s="204" customFormat="1" ht="27" customHeight="1" spans="1:7">
      <c r="A2" s="219" t="s">
        <v>251</v>
      </c>
      <c r="B2" s="220"/>
      <c r="C2" s="220"/>
      <c r="D2" s="220"/>
      <c r="E2" s="220"/>
      <c r="F2" s="220"/>
      <c r="G2" s="220"/>
    </row>
    <row r="3" s="204" customFormat="1" ht="18" customHeight="1" spans="1:7">
      <c r="A3" s="191" t="s">
        <v>88</v>
      </c>
      <c r="B3" s="191" t="s">
        <v>89</v>
      </c>
      <c r="C3" s="191"/>
      <c r="D3" s="191"/>
      <c r="E3" s="191"/>
      <c r="F3" s="191"/>
      <c r="G3" s="221" t="s">
        <v>218</v>
      </c>
    </row>
    <row r="4" s="217" customFormat="1" ht="18" customHeight="1" spans="1:7">
      <c r="A4" s="222" t="s">
        <v>252</v>
      </c>
      <c r="B4" s="222" t="s">
        <v>253</v>
      </c>
      <c r="C4" s="222" t="s">
        <v>254</v>
      </c>
      <c r="D4" s="202" t="s">
        <v>255</v>
      </c>
      <c r="E4" s="202"/>
      <c r="F4" s="202"/>
      <c r="G4" s="222" t="s">
        <v>256</v>
      </c>
    </row>
    <row r="5" s="217" customFormat="1" ht="18" customHeight="1" spans="1:7">
      <c r="A5" s="223"/>
      <c r="B5" s="223"/>
      <c r="C5" s="224"/>
      <c r="D5" s="202" t="s">
        <v>257</v>
      </c>
      <c r="E5" s="202" t="s">
        <v>258</v>
      </c>
      <c r="F5" s="202" t="s">
        <v>259</v>
      </c>
      <c r="G5" s="223"/>
    </row>
    <row r="6" s="218" customFormat="1" ht="18" customHeight="1" spans="1:7">
      <c r="A6" s="198">
        <v>208</v>
      </c>
      <c r="B6" s="199" t="s">
        <v>143</v>
      </c>
      <c r="C6" s="201">
        <f t="shared" ref="C6:C10" si="0">+D6+G6</f>
        <v>60.93</v>
      </c>
      <c r="D6" s="201">
        <f t="shared" ref="D6:D10" si="1">+E6+F6</f>
        <v>60.93</v>
      </c>
      <c r="E6" s="201">
        <v>60.93</v>
      </c>
      <c r="F6" s="202"/>
      <c r="G6" s="223"/>
    </row>
    <row r="7" s="218" customFormat="1" ht="18" customHeight="1" spans="1:7">
      <c r="A7" s="198">
        <v>20805</v>
      </c>
      <c r="B7" s="203" t="s">
        <v>260</v>
      </c>
      <c r="C7" s="201">
        <f t="shared" si="0"/>
        <v>60.93</v>
      </c>
      <c r="D7" s="201">
        <f t="shared" si="1"/>
        <v>60.93</v>
      </c>
      <c r="E7" s="201">
        <v>60.93</v>
      </c>
      <c r="F7" s="202"/>
      <c r="G7" s="223"/>
    </row>
    <row r="8" s="204" customFormat="1" ht="18" customHeight="1" spans="1:7">
      <c r="A8" s="199" t="s">
        <v>261</v>
      </c>
      <c r="B8" s="204" t="s">
        <v>147</v>
      </c>
      <c r="C8" s="201">
        <f t="shared" si="0"/>
        <v>60.93</v>
      </c>
      <c r="D8" s="201">
        <f t="shared" si="1"/>
        <v>60.93</v>
      </c>
      <c r="E8" s="201">
        <v>60.93</v>
      </c>
      <c r="F8" s="201"/>
      <c r="G8" s="201"/>
    </row>
    <row r="9" s="204" customFormat="1" ht="18" customHeight="1" spans="1:7">
      <c r="A9" s="199" t="s">
        <v>149</v>
      </c>
      <c r="B9" s="199" t="s">
        <v>150</v>
      </c>
      <c r="C9" s="201">
        <f t="shared" si="0"/>
        <v>12.17</v>
      </c>
      <c r="D9" s="201">
        <f t="shared" si="1"/>
        <v>12.17</v>
      </c>
      <c r="E9" s="205">
        <v>12.17</v>
      </c>
      <c r="F9" s="201"/>
      <c r="G9" s="201"/>
    </row>
    <row r="10" s="204" customFormat="1" ht="18" customHeight="1" spans="1:7">
      <c r="A10" s="199" t="s">
        <v>262</v>
      </c>
      <c r="B10" s="206" t="s">
        <v>263</v>
      </c>
      <c r="C10" s="201">
        <f t="shared" si="0"/>
        <v>12.17</v>
      </c>
      <c r="D10" s="201">
        <f t="shared" si="1"/>
        <v>12.17</v>
      </c>
      <c r="E10" s="205">
        <v>12.17</v>
      </c>
      <c r="F10" s="201"/>
      <c r="G10" s="201"/>
    </row>
    <row r="11" s="204" customFormat="1" ht="18" customHeight="1" spans="1:7">
      <c r="A11" s="199" t="s">
        <v>264</v>
      </c>
      <c r="B11" s="207" t="s">
        <v>265</v>
      </c>
      <c r="C11" s="201">
        <f t="shared" ref="C11:C13" si="2">+D11+G11</f>
        <v>12.17</v>
      </c>
      <c r="D11" s="201">
        <f t="shared" ref="D11:D13" si="3">+E11+F11</f>
        <v>12.17</v>
      </c>
      <c r="E11" s="205">
        <v>12.17</v>
      </c>
      <c r="F11" s="201"/>
      <c r="G11" s="201"/>
    </row>
    <row r="12" s="204" customFormat="1" ht="18" customHeight="1" spans="1:7">
      <c r="A12" s="199" t="s">
        <v>156</v>
      </c>
      <c r="B12" s="199" t="s">
        <v>157</v>
      </c>
      <c r="C12" s="201">
        <f t="shared" si="2"/>
        <v>2986.44</v>
      </c>
      <c r="D12" s="201">
        <f t="shared" si="3"/>
        <v>740.44</v>
      </c>
      <c r="E12" s="201">
        <v>621.07</v>
      </c>
      <c r="F12" s="201">
        <v>119.37</v>
      </c>
      <c r="G12" s="205">
        <v>2246</v>
      </c>
    </row>
    <row r="13" s="204" customFormat="1" ht="18" customHeight="1" spans="1:7">
      <c r="A13" s="199" t="s">
        <v>266</v>
      </c>
      <c r="B13" s="204" t="s">
        <v>267</v>
      </c>
      <c r="C13" s="201">
        <f t="shared" si="2"/>
        <v>2986.44</v>
      </c>
      <c r="D13" s="201">
        <f t="shared" si="3"/>
        <v>740.44</v>
      </c>
      <c r="E13" s="201">
        <v>621.07</v>
      </c>
      <c r="F13" s="201">
        <v>119.37</v>
      </c>
      <c r="G13" s="205">
        <v>2246</v>
      </c>
    </row>
    <row r="14" s="204" customFormat="1" ht="18" customHeight="1" spans="1:7">
      <c r="A14" s="199" t="s">
        <v>268</v>
      </c>
      <c r="B14" s="206" t="s">
        <v>160</v>
      </c>
      <c r="C14" s="201">
        <f t="shared" ref="C14:C17" si="4">+D14+G14</f>
        <v>2986.44</v>
      </c>
      <c r="D14" s="201">
        <f t="shared" ref="D14:D17" si="5">+E14+F14</f>
        <v>740.44</v>
      </c>
      <c r="E14" s="201">
        <v>621.07</v>
      </c>
      <c r="F14" s="201">
        <v>119.37</v>
      </c>
      <c r="G14" s="205">
        <v>2246</v>
      </c>
    </row>
    <row r="15" s="204" customFormat="1" ht="18" customHeight="1" spans="1:7">
      <c r="A15" s="199" t="s">
        <v>210</v>
      </c>
      <c r="B15" s="199" t="s">
        <v>211</v>
      </c>
      <c r="C15" s="201">
        <f t="shared" si="4"/>
        <v>61.37</v>
      </c>
      <c r="D15" s="201">
        <f t="shared" si="5"/>
        <v>61.37</v>
      </c>
      <c r="E15" s="208">
        <v>61.37</v>
      </c>
      <c r="F15" s="201"/>
      <c r="G15" s="205"/>
    </row>
    <row r="16" s="204" customFormat="1" ht="18" customHeight="1" spans="1:7">
      <c r="A16" s="199" t="s">
        <v>269</v>
      </c>
      <c r="B16" s="207" t="s">
        <v>270</v>
      </c>
      <c r="C16" s="201">
        <f t="shared" si="4"/>
        <v>61.37</v>
      </c>
      <c r="D16" s="201">
        <f t="shared" si="5"/>
        <v>61.37</v>
      </c>
      <c r="E16" s="208">
        <v>61.37</v>
      </c>
      <c r="F16" s="201"/>
      <c r="G16" s="205"/>
    </row>
    <row r="17" s="204" customFormat="1" ht="18" customHeight="1" spans="1:7">
      <c r="A17" s="199" t="s">
        <v>271</v>
      </c>
      <c r="B17" s="204" t="s">
        <v>212</v>
      </c>
      <c r="C17" s="201">
        <f t="shared" si="4"/>
        <v>61.37</v>
      </c>
      <c r="D17" s="201">
        <f t="shared" si="5"/>
        <v>61.37</v>
      </c>
      <c r="E17" s="208">
        <v>61.37</v>
      </c>
      <c r="F17" s="201"/>
      <c r="G17" s="201"/>
    </row>
    <row r="18" s="204" customFormat="1" ht="18" customHeight="1" spans="1:7">
      <c r="A18" s="199"/>
      <c r="B18" s="225"/>
      <c r="C18" s="201"/>
      <c r="D18" s="201"/>
      <c r="E18" s="201"/>
      <c r="F18" s="201"/>
      <c r="G18" s="201"/>
    </row>
    <row r="19" s="204" customFormat="1" ht="18" customHeight="1" spans="1:7">
      <c r="A19" s="226"/>
      <c r="B19" s="226"/>
      <c r="C19" s="227"/>
      <c r="D19" s="227"/>
      <c r="E19" s="227"/>
      <c r="F19" s="227"/>
      <c r="G19" s="227"/>
    </row>
    <row r="20" s="204" customFormat="1" ht="18" customHeight="1" spans="1:7">
      <c r="A20" s="228"/>
      <c r="B20" s="228"/>
      <c r="C20" s="227"/>
      <c r="D20" s="227"/>
      <c r="E20" s="227"/>
      <c r="F20" s="227"/>
      <c r="G20" s="227"/>
    </row>
    <row r="21" s="204" customFormat="1" ht="18" customHeight="1" spans="1:7">
      <c r="A21" s="228"/>
      <c r="B21" s="228"/>
      <c r="C21" s="227"/>
      <c r="D21" s="227"/>
      <c r="E21" s="227"/>
      <c r="F21" s="227"/>
      <c r="G21" s="227"/>
    </row>
    <row r="22" s="217" customFormat="1" ht="18" customHeight="1" spans="1:7">
      <c r="A22" s="229"/>
      <c r="B22" s="229" t="s">
        <v>272</v>
      </c>
      <c r="C22" s="230">
        <f>+C8+C11+C14+C17</f>
        <v>3120.91</v>
      </c>
      <c r="D22" s="230">
        <f>+D8+D11+D14+D17</f>
        <v>874.91</v>
      </c>
      <c r="E22" s="230">
        <f>+E8+E11+E14+E17</f>
        <v>755.54</v>
      </c>
      <c r="F22" s="230">
        <f>+F8+F11+F14+F17</f>
        <v>119.37</v>
      </c>
      <c r="G22" s="230">
        <f>+G8+G11+G14+G17</f>
        <v>2246</v>
      </c>
    </row>
  </sheetData>
  <mergeCells count="6">
    <mergeCell ref="A2:G2"/>
    <mergeCell ref="D4:F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3" workbookViewId="0">
      <selection activeCell="D33" sqref="D33:E33"/>
    </sheetView>
  </sheetViews>
  <sheetFormatPr defaultColWidth="12" defaultRowHeight="15.75" outlineLevelCol="4"/>
  <cols>
    <col min="1" max="1" width="23.8333333333333" style="188" customWidth="1"/>
    <col min="2" max="2" width="35.8333333333333" style="188" customWidth="1"/>
    <col min="3" max="3" width="21.5" style="188" customWidth="1"/>
    <col min="4" max="4" width="18" style="188" customWidth="1"/>
    <col min="5" max="5" width="18.5" style="188" customWidth="1"/>
    <col min="6" max="16384" width="12" style="188"/>
  </cols>
  <sheetData>
    <row r="1" s="187" customFormat="1" ht="13.5" customHeight="1" spans="1:5">
      <c r="A1" s="191" t="s">
        <v>273</v>
      </c>
      <c r="E1" s="192"/>
    </row>
    <row r="2" s="188" customFormat="1" ht="28.9" customHeight="1" spans="1:5">
      <c r="A2" s="193" t="s">
        <v>274</v>
      </c>
      <c r="B2" s="193"/>
      <c r="C2" s="193"/>
      <c r="D2" s="193"/>
      <c r="E2" s="193"/>
    </row>
    <row r="3" s="189" customFormat="1" ht="18" customHeight="1" spans="1:5">
      <c r="A3" s="191" t="s">
        <v>88</v>
      </c>
      <c r="B3" s="194" t="s">
        <v>89</v>
      </c>
      <c r="C3" s="194"/>
      <c r="D3" s="194"/>
      <c r="E3" s="195" t="s">
        <v>275</v>
      </c>
    </row>
    <row r="4" s="190" customFormat="1" ht="18" customHeight="1" spans="1:5">
      <c r="A4" s="196" t="s">
        <v>276</v>
      </c>
      <c r="B4" s="196"/>
      <c r="C4" s="197" t="s">
        <v>277</v>
      </c>
      <c r="D4" s="197"/>
      <c r="E4" s="197"/>
    </row>
    <row r="5" s="190" customFormat="1" ht="18" customHeight="1" spans="1:5">
      <c r="A5" s="197" t="s">
        <v>278</v>
      </c>
      <c r="B5" s="197" t="s">
        <v>279</v>
      </c>
      <c r="C5" s="197" t="s">
        <v>280</v>
      </c>
      <c r="D5" s="196" t="s">
        <v>281</v>
      </c>
      <c r="E5" s="196" t="s">
        <v>282</v>
      </c>
    </row>
    <row r="6" s="189" customFormat="1" ht="18" customHeight="1" spans="1:5">
      <c r="A6" s="198">
        <v>208</v>
      </c>
      <c r="B6" s="199" t="s">
        <v>143</v>
      </c>
      <c r="C6" s="200">
        <f>+D6+E6</f>
        <v>60.93</v>
      </c>
      <c r="D6" s="201">
        <v>60.93</v>
      </c>
      <c r="E6" s="202"/>
    </row>
    <row r="7" s="189" customFormat="1" ht="18" customHeight="1" spans="1:5">
      <c r="A7" s="198">
        <v>20805</v>
      </c>
      <c r="B7" s="203" t="s">
        <v>260</v>
      </c>
      <c r="C7" s="200">
        <f t="shared" ref="C7:C17" si="0">+D7+E7</f>
        <v>60.93</v>
      </c>
      <c r="D7" s="201">
        <v>60.93</v>
      </c>
      <c r="E7" s="202"/>
    </row>
    <row r="8" s="189" customFormat="1" ht="18" customHeight="1" spans="1:5">
      <c r="A8" s="199" t="s">
        <v>261</v>
      </c>
      <c r="B8" s="204" t="s">
        <v>147</v>
      </c>
      <c r="C8" s="200">
        <f t="shared" si="0"/>
        <v>60.93</v>
      </c>
      <c r="D8" s="201">
        <v>60.93</v>
      </c>
      <c r="E8" s="201"/>
    </row>
    <row r="9" s="189" customFormat="1" ht="18" customHeight="1" spans="1:5">
      <c r="A9" s="199" t="s">
        <v>149</v>
      </c>
      <c r="B9" s="199" t="s">
        <v>150</v>
      </c>
      <c r="C9" s="200">
        <f t="shared" si="0"/>
        <v>12.17</v>
      </c>
      <c r="D9" s="205">
        <v>12.17</v>
      </c>
      <c r="E9" s="201"/>
    </row>
    <row r="10" s="189" customFormat="1" ht="18" customHeight="1" spans="1:5">
      <c r="A10" s="199" t="s">
        <v>262</v>
      </c>
      <c r="B10" s="206" t="s">
        <v>263</v>
      </c>
      <c r="C10" s="200">
        <f t="shared" si="0"/>
        <v>12.17</v>
      </c>
      <c r="D10" s="205">
        <v>12.17</v>
      </c>
      <c r="E10" s="201"/>
    </row>
    <row r="11" s="189" customFormat="1" ht="18" customHeight="1" spans="1:5">
      <c r="A11" s="199" t="s">
        <v>264</v>
      </c>
      <c r="B11" s="207" t="s">
        <v>265</v>
      </c>
      <c r="C11" s="200">
        <f t="shared" si="0"/>
        <v>12.17</v>
      </c>
      <c r="D11" s="205">
        <v>12.17</v>
      </c>
      <c r="E11" s="201"/>
    </row>
    <row r="12" s="189" customFormat="1" ht="18" customHeight="1" spans="1:5">
      <c r="A12" s="199" t="s">
        <v>156</v>
      </c>
      <c r="B12" s="199" t="s">
        <v>157</v>
      </c>
      <c r="C12" s="200">
        <f>+D12+E12</f>
        <v>2986.44</v>
      </c>
      <c r="D12" s="201">
        <f>+D13</f>
        <v>602.32</v>
      </c>
      <c r="E12" s="201">
        <f>+E13</f>
        <v>2384.12</v>
      </c>
    </row>
    <row r="13" s="189" customFormat="1" ht="18" customHeight="1" spans="1:5">
      <c r="A13" s="199" t="s">
        <v>266</v>
      </c>
      <c r="B13" s="204" t="s">
        <v>267</v>
      </c>
      <c r="C13" s="200">
        <f>+D13+E13</f>
        <v>2986.44</v>
      </c>
      <c r="D13" s="201">
        <f>+D14</f>
        <v>602.32</v>
      </c>
      <c r="E13" s="201">
        <f>+E14+E15+E16+E17</f>
        <v>2384.12</v>
      </c>
    </row>
    <row r="14" s="189" customFormat="1" ht="18" customHeight="1" spans="1:5">
      <c r="A14" s="199" t="s">
        <v>268</v>
      </c>
      <c r="B14" s="206" t="s">
        <v>160</v>
      </c>
      <c r="C14" s="200">
        <f>+D14+E14</f>
        <v>724.44</v>
      </c>
      <c r="D14" s="201">
        <v>602.32</v>
      </c>
      <c r="E14" s="201">
        <v>122.12</v>
      </c>
    </row>
    <row r="15" s="189" customFormat="1" ht="18" customHeight="1" spans="1:5">
      <c r="A15" s="199" t="s">
        <v>283</v>
      </c>
      <c r="B15" s="206" t="s">
        <v>284</v>
      </c>
      <c r="C15" s="200">
        <f>+E15</f>
        <v>16</v>
      </c>
      <c r="D15" s="201"/>
      <c r="E15" s="201">
        <v>16</v>
      </c>
    </row>
    <row r="16" s="189" customFormat="1" ht="18" customHeight="1" spans="1:5">
      <c r="A16" s="199" t="s">
        <v>285</v>
      </c>
      <c r="B16" s="206" t="s">
        <v>286</v>
      </c>
      <c r="C16" s="200">
        <f>+E16</f>
        <v>246</v>
      </c>
      <c r="D16" s="201"/>
      <c r="E16" s="201">
        <v>246</v>
      </c>
    </row>
    <row r="17" s="189" customFormat="1" ht="18" customHeight="1" spans="1:5">
      <c r="A17" s="199" t="s">
        <v>287</v>
      </c>
      <c r="B17" s="206" t="s">
        <v>288</v>
      </c>
      <c r="C17" s="200">
        <f>+E17</f>
        <v>2000</v>
      </c>
      <c r="D17" s="201"/>
      <c r="E17" s="201">
        <v>2000</v>
      </c>
    </row>
    <row r="18" s="189" customFormat="1" ht="18" customHeight="1" spans="1:5">
      <c r="A18" s="199" t="s">
        <v>210</v>
      </c>
      <c r="B18" s="199" t="s">
        <v>211</v>
      </c>
      <c r="C18" s="200">
        <f>+D18+E18</f>
        <v>61.37</v>
      </c>
      <c r="D18" s="208">
        <v>61.37</v>
      </c>
      <c r="E18" s="201"/>
    </row>
    <row r="19" s="189" customFormat="1" ht="18" customHeight="1" spans="1:5">
      <c r="A19" s="199" t="s">
        <v>269</v>
      </c>
      <c r="B19" s="207" t="s">
        <v>270</v>
      </c>
      <c r="C19" s="200">
        <f>+D19+E19</f>
        <v>61.37</v>
      </c>
      <c r="D19" s="208">
        <v>61.37</v>
      </c>
      <c r="E19" s="201"/>
    </row>
    <row r="20" s="189" customFormat="1" ht="18" customHeight="1" spans="1:5">
      <c r="A20" s="199" t="s">
        <v>271</v>
      </c>
      <c r="B20" s="204" t="s">
        <v>212</v>
      </c>
      <c r="C20" s="200">
        <f>+D20+E20</f>
        <v>61.37</v>
      </c>
      <c r="D20" s="208">
        <v>61.37</v>
      </c>
      <c r="E20" s="201"/>
    </row>
    <row r="21" s="189" customFormat="1" ht="18" customHeight="1" spans="1:5">
      <c r="A21" s="209"/>
      <c r="B21" s="210"/>
      <c r="C21" s="211"/>
      <c r="D21" s="212"/>
      <c r="E21" s="212"/>
    </row>
    <row r="22" s="189" customFormat="1" ht="18" customHeight="1" spans="1:5">
      <c r="A22" s="209"/>
      <c r="B22" s="210"/>
      <c r="C22" s="211"/>
      <c r="D22" s="212"/>
      <c r="E22" s="212"/>
    </row>
    <row r="23" s="189" customFormat="1" ht="18" customHeight="1" spans="1:5">
      <c r="A23" s="209"/>
      <c r="B23" s="210"/>
      <c r="C23" s="211"/>
      <c r="D23" s="212"/>
      <c r="E23" s="212"/>
    </row>
    <row r="24" s="189" customFormat="1" ht="18" customHeight="1" spans="1:5">
      <c r="A24" s="209"/>
      <c r="B24" s="210"/>
      <c r="C24" s="211"/>
      <c r="D24" s="212"/>
      <c r="E24" s="212"/>
    </row>
    <row r="25" s="189" customFormat="1" ht="18" customHeight="1" spans="1:5">
      <c r="A25" s="209"/>
      <c r="B25" s="210"/>
      <c r="C25" s="211"/>
      <c r="D25" s="212"/>
      <c r="E25" s="212"/>
    </row>
    <row r="26" s="189" customFormat="1" ht="18" customHeight="1" spans="1:5">
      <c r="A26" s="209"/>
      <c r="B26" s="210"/>
      <c r="C26" s="213"/>
      <c r="D26" s="212"/>
      <c r="E26" s="212"/>
    </row>
    <row r="27" s="189" customFormat="1" ht="18" customHeight="1" spans="1:5">
      <c r="A27" s="209"/>
      <c r="B27" s="210"/>
      <c r="C27" s="214"/>
      <c r="D27" s="212"/>
      <c r="E27" s="212"/>
    </row>
    <row r="28" s="189" customFormat="1" ht="18" customHeight="1" spans="1:5">
      <c r="A28" s="209"/>
      <c r="B28" s="210"/>
      <c r="C28" s="211"/>
      <c r="D28" s="212"/>
      <c r="E28" s="212"/>
    </row>
    <row r="29" s="189" customFormat="1" ht="18" customHeight="1" spans="1:5">
      <c r="A29" s="209"/>
      <c r="B29" s="210"/>
      <c r="C29" s="213"/>
      <c r="D29" s="212"/>
      <c r="E29" s="212"/>
    </row>
    <row r="30" s="189" customFormat="1" ht="18" customHeight="1" spans="1:5">
      <c r="A30" s="209"/>
      <c r="B30" s="209"/>
      <c r="C30" s="215"/>
      <c r="D30" s="212"/>
      <c r="E30" s="212"/>
    </row>
    <row r="31" s="189" customFormat="1" ht="18" customHeight="1" spans="1:5">
      <c r="A31" s="209"/>
      <c r="B31" s="209"/>
      <c r="C31" s="215"/>
      <c r="D31" s="212"/>
      <c r="E31" s="212"/>
    </row>
    <row r="32" s="189" customFormat="1" ht="18" customHeight="1" spans="1:5">
      <c r="A32" s="209"/>
      <c r="B32" s="209"/>
      <c r="C32" s="216"/>
      <c r="D32" s="216"/>
      <c r="E32" s="216"/>
    </row>
    <row r="33" s="189" customFormat="1" ht="18" customHeight="1" spans="1:5">
      <c r="A33" s="209"/>
      <c r="B33" s="209" t="s">
        <v>289</v>
      </c>
      <c r="C33" s="216">
        <f>+C6+C9+C12+C18</f>
        <v>3120.91</v>
      </c>
      <c r="D33" s="216">
        <f>+D6+D9+D12+D18</f>
        <v>736.79</v>
      </c>
      <c r="E33" s="216">
        <f>+E12</f>
        <v>2384.12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zoomScaleSheetLayoutView="60" workbookViewId="0">
      <selection activeCell="G1" sqref="G1"/>
    </sheetView>
  </sheetViews>
  <sheetFormatPr defaultColWidth="9.14444444444444" defaultRowHeight="12.75" customHeight="1" outlineLevelCol="6"/>
  <cols>
    <col min="1" max="7" width="24.1666666666667" customWidth="1"/>
    <col min="8" max="16384" width="9.14444444444444" customWidth="1"/>
  </cols>
  <sheetData>
    <row r="1" ht="18.75" customHeight="1" spans="7:7">
      <c r="G1" s="180" t="s">
        <v>290</v>
      </c>
    </row>
    <row r="2" ht="29.25" customHeight="1" spans="1:7">
      <c r="A2" s="130" t="s">
        <v>291</v>
      </c>
      <c r="B2" s="130"/>
      <c r="C2" s="130"/>
      <c r="D2" s="130"/>
      <c r="E2" s="130"/>
      <c r="F2" s="130"/>
      <c r="G2" s="130"/>
    </row>
    <row r="3" ht="23.25" customHeight="1" spans="1:7">
      <c r="A3" t="s">
        <v>2</v>
      </c>
      <c r="G3" s="141" t="s">
        <v>292</v>
      </c>
    </row>
    <row r="4" ht="21.75" customHeight="1" spans="1:7">
      <c r="A4" s="10" t="s">
        <v>92</v>
      </c>
      <c r="B4" s="181" t="s">
        <v>293</v>
      </c>
      <c r="C4" s="181"/>
      <c r="D4" s="181"/>
      <c r="E4" s="181"/>
      <c r="F4" s="181"/>
      <c r="G4" s="181"/>
    </row>
    <row r="5" ht="21.75" customHeight="1" spans="1:7">
      <c r="A5" s="10"/>
      <c r="B5" s="19" t="s">
        <v>294</v>
      </c>
      <c r="C5" s="19" t="s">
        <v>295</v>
      </c>
      <c r="D5" s="10" t="s">
        <v>296</v>
      </c>
      <c r="E5" s="10"/>
      <c r="F5" s="19"/>
      <c r="G5" s="10" t="s">
        <v>297</v>
      </c>
    </row>
    <row r="6" ht="21.75" customHeight="1" spans="1:7">
      <c r="A6" s="181"/>
      <c r="B6" s="182"/>
      <c r="C6" s="181"/>
      <c r="D6" s="183" t="s">
        <v>101</v>
      </c>
      <c r="E6" s="14" t="s">
        <v>298</v>
      </c>
      <c r="F6" s="184" t="s">
        <v>299</v>
      </c>
      <c r="G6" s="181"/>
    </row>
    <row r="7" s="1" customFormat="1" ht="21" customHeight="1" spans="1:7">
      <c r="A7" s="126" t="s">
        <v>114</v>
      </c>
      <c r="B7" s="87">
        <v>12</v>
      </c>
      <c r="C7" s="185" t="s">
        <v>300</v>
      </c>
      <c r="D7" s="186" t="s">
        <v>300</v>
      </c>
      <c r="E7" s="185" t="s">
        <v>300</v>
      </c>
      <c r="F7" s="186" t="s">
        <v>300</v>
      </c>
      <c r="G7" s="114">
        <v>12</v>
      </c>
    </row>
    <row r="8" ht="21" customHeight="1" spans="2:4">
      <c r="B8" s="4"/>
      <c r="C8" s="4"/>
      <c r="D8" s="4"/>
    </row>
    <row r="9" ht="21" customHeight="1" spans="2:4">
      <c r="B9" s="4"/>
      <c r="C9" s="4"/>
      <c r="D9" s="4"/>
    </row>
    <row r="10" ht="21" customHeight="1" spans="3:3">
      <c r="C10" s="4"/>
    </row>
    <row r="11" ht="21" customHeight="1" spans="3:4">
      <c r="C11" s="4"/>
      <c r="D11" s="4"/>
    </row>
    <row r="12" ht="21" customHeight="1" spans="3:4">
      <c r="C12" s="4"/>
      <c r="D12" s="4"/>
    </row>
    <row r="13" ht="21" customHeight="1"/>
    <row r="14" ht="21" customHeight="1"/>
    <row r="15" ht="21" customHeight="1"/>
    <row r="16" ht="21" customHeight="1" spans="3:3">
      <c r="C16" s="4"/>
    </row>
    <row r="17" ht="21" customHeight="1"/>
    <row r="18" ht="21" customHeight="1"/>
    <row r="19" ht="21" customHeight="1"/>
    <row r="20" ht="21" customHeight="1"/>
    <row r="21" ht="21" customHeight="1"/>
    <row r="22" ht="21" customHeight="1" spans="2:2">
      <c r="B22" s="4"/>
    </row>
  </sheetData>
  <mergeCells count="7">
    <mergeCell ref="A2:G2"/>
    <mergeCell ref="B4:G4"/>
    <mergeCell ref="D5:F5"/>
    <mergeCell ref="A4:A6"/>
    <mergeCell ref="B5:B6"/>
    <mergeCell ref="C5:C6"/>
    <mergeCell ref="G5:G6"/>
  </mergeCells>
  <pageMargins left="0.74999998873613" right="0.74999998873613" top="0.999999984981507" bottom="0.999999984981507" header="0.499999992490753" footer="0.499999992490753"/>
  <pageSetup paperSize="1" orientation="landscape"/>
  <headerFooter alignWithMargins="0" scaleWithDoc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showZeros="0" zoomScaleSheetLayoutView="60" workbookViewId="0">
      <selection activeCell="I21" sqref="I21"/>
    </sheetView>
  </sheetViews>
  <sheetFormatPr defaultColWidth="9.14444444444444" defaultRowHeight="11.25"/>
  <cols>
    <col min="1" max="1" width="25" customWidth="1"/>
    <col min="2" max="2" width="19.3333333333333" customWidth="1"/>
    <col min="3" max="3" width="27.5" customWidth="1"/>
    <col min="4" max="4" width="31.1666666666667" customWidth="1"/>
    <col min="5" max="5" width="36" customWidth="1"/>
    <col min="6" max="6" width="10.1666666666667" customWidth="1"/>
    <col min="7" max="16384" width="9.14444444444444" customWidth="1"/>
  </cols>
  <sheetData>
    <row r="1" ht="18" customHeight="1" spans="5:5">
      <c r="E1" s="141" t="s">
        <v>301</v>
      </c>
    </row>
    <row r="2" ht="37.5" customHeight="1" spans="1:5">
      <c r="A2" s="3" t="s">
        <v>302</v>
      </c>
      <c r="B2" s="3"/>
      <c r="C2" s="3"/>
      <c r="D2" s="3"/>
      <c r="E2" s="3"/>
    </row>
    <row r="3" s="1" customFormat="1" ht="23.25" customHeight="1" spans="1:5">
      <c r="A3" s="1" t="s">
        <v>89</v>
      </c>
      <c r="E3" s="1" t="s">
        <v>303</v>
      </c>
    </row>
    <row r="4" ht="23.25" customHeight="1" spans="1:5">
      <c r="A4" s="37" t="s">
        <v>304</v>
      </c>
      <c r="B4" s="37" t="s">
        <v>305</v>
      </c>
      <c r="C4" s="37" t="s">
        <v>306</v>
      </c>
      <c r="D4" s="37"/>
      <c r="E4" s="37"/>
    </row>
    <row r="5" ht="23.25" customHeight="1" spans="1:5">
      <c r="A5" s="62"/>
      <c r="B5" s="62"/>
      <c r="C5" s="62" t="s">
        <v>93</v>
      </c>
      <c r="D5" s="62" t="s">
        <v>122</v>
      </c>
      <c r="E5" s="62" t="s">
        <v>123</v>
      </c>
    </row>
    <row r="6" s="1" customFormat="1" ht="23.25" customHeight="1" spans="1:5">
      <c r="A6" s="127"/>
      <c r="B6" s="128"/>
      <c r="C6" s="179"/>
      <c r="D6" s="179"/>
      <c r="E6" s="129"/>
    </row>
    <row r="7" customHeight="1" spans="1: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N7" s="4"/>
      <c r="O7" s="4"/>
    </row>
    <row r="8" customHeight="1" spans="1:15">
      <c r="A8" s="4"/>
      <c r="B8" s="4"/>
      <c r="C8" s="4"/>
      <c r="D8" s="4"/>
      <c r="E8" s="4"/>
      <c r="G8" s="4"/>
      <c r="H8" s="4"/>
      <c r="I8" s="4"/>
      <c r="J8" s="4"/>
      <c r="K8" s="4"/>
      <c r="L8" s="4"/>
      <c r="M8" s="4"/>
      <c r="N8" s="4"/>
      <c r="O8" s="4"/>
    </row>
    <row r="9" customHeight="1" spans="1:15">
      <c r="A9" s="4"/>
      <c r="B9" s="4"/>
      <c r="C9" s="4"/>
      <c r="D9" s="4"/>
      <c r="E9" s="4"/>
      <c r="F9" s="4"/>
      <c r="G9" s="4"/>
      <c r="H9" s="4"/>
      <c r="I9" s="4"/>
      <c r="K9" s="4"/>
      <c r="M9" s="4"/>
      <c r="N9" s="4"/>
      <c r="O9" s="4"/>
    </row>
    <row r="10" customHeight="1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M10" s="4"/>
      <c r="N10" s="4"/>
      <c r="O10" s="4"/>
    </row>
    <row r="11" customHeight="1" spans="1:14">
      <c r="A11" s="4"/>
      <c r="B11" s="4"/>
      <c r="C11" s="4"/>
      <c r="D11" s="4"/>
      <c r="E11" s="4"/>
      <c r="F11" s="4"/>
      <c r="G11" s="4"/>
      <c r="H11" s="4"/>
      <c r="I11" s="4"/>
      <c r="K11" s="4"/>
      <c r="M11" s="4"/>
      <c r="N11" s="4"/>
    </row>
    <row r="12" customHeight="1" spans="1:14">
      <c r="A12" s="4"/>
      <c r="B12" s="4"/>
      <c r="C12" s="4"/>
      <c r="E12" s="4"/>
      <c r="F12" s="4"/>
      <c r="G12" s="4"/>
      <c r="H12" s="4"/>
      <c r="I12" s="4"/>
      <c r="J12" s="4"/>
      <c r="K12" s="4"/>
      <c r="M12" s="4"/>
      <c r="N12" s="4"/>
    </row>
    <row r="13" customHeight="1" spans="1:13">
      <c r="A13" s="4"/>
      <c r="B13" s="4"/>
      <c r="C13" s="4"/>
      <c r="E13" s="4"/>
      <c r="F13" s="4"/>
      <c r="G13" s="4"/>
      <c r="H13" s="4"/>
      <c r="I13" s="4"/>
      <c r="J13" s="4"/>
      <c r="K13" s="4"/>
      <c r="L13" s="4"/>
      <c r="M13" s="4"/>
    </row>
    <row r="14" customHeight="1" spans="2:10">
      <c r="B14" s="4"/>
      <c r="C14" s="4"/>
      <c r="D14" s="4"/>
      <c r="E14" s="4"/>
      <c r="F14" s="4"/>
      <c r="G14" s="4"/>
      <c r="I14" s="4"/>
      <c r="J14" s="4"/>
    </row>
    <row r="15" customHeight="1" spans="2:10">
      <c r="B15" s="4"/>
      <c r="C15" s="4"/>
      <c r="D15" s="4"/>
      <c r="E15" s="4"/>
      <c r="J15" s="4"/>
    </row>
    <row r="16" customHeight="1" spans="4:11">
      <c r="D16" s="4"/>
      <c r="E16" s="4"/>
      <c r="J16" s="4"/>
      <c r="K16" s="4"/>
    </row>
    <row r="17" customHeight="1" spans="4:11">
      <c r="D17" s="4"/>
      <c r="E17" s="4"/>
      <c r="K17" s="4"/>
    </row>
    <row r="18" customHeight="1"/>
    <row r="19" customHeight="1"/>
    <row r="20" customHeight="1" spans="6:6">
      <c r="F20" s="4"/>
    </row>
  </sheetData>
  <mergeCells count="4">
    <mergeCell ref="A2:E2"/>
    <mergeCell ref="C4:E4"/>
    <mergeCell ref="A4:A5"/>
    <mergeCell ref="B4:B5"/>
  </mergeCells>
  <printOptions horizontalCentered="1"/>
  <pageMargins left="0.74999998873613" right="0.74999998873613" top="0.999999984981507" bottom="0.999999984981507" header="0.499999992490753" footer="0.499999992490753"/>
  <pageSetup paperSize="1" orientation="landscape"/>
  <headerFooter alignWithMargins="0" scaleWithDoc="0">
    <oddHeader>&amp;C&amp;A</oddHeader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showGridLines="0" showZeros="0" zoomScaleSheetLayoutView="60" workbookViewId="0">
      <selection activeCell="U7" sqref="U7:U8"/>
    </sheetView>
  </sheetViews>
  <sheetFormatPr defaultColWidth="12.1666666666667" defaultRowHeight="20.1" customHeight="1"/>
  <cols>
    <col min="1" max="1" width="5.33333333333333" style="72" customWidth="1"/>
    <col min="2" max="2" width="6.5" style="73" customWidth="1"/>
    <col min="3" max="3" width="5.16666666666667" style="73" customWidth="1"/>
    <col min="4" max="4" width="28.6666666666667" style="148" customWidth="1"/>
    <col min="5" max="6" width="10.8333333333333" style="93" customWidth="1"/>
    <col min="7" max="7" width="12.1666666666667" style="74" customWidth="1"/>
    <col min="8" max="8" width="10.8333333333333" style="93" customWidth="1"/>
    <col min="9" max="9" width="12.1666666666667" style="74" customWidth="1"/>
    <col min="10" max="11" width="10.8333333333333" style="93" customWidth="1"/>
    <col min="12" max="12" width="12.1666666666667" style="74" customWidth="1"/>
    <col min="13" max="16" width="10.8333333333333" style="93" customWidth="1"/>
    <col min="17" max="17" width="12.1666666666667" style="74" customWidth="1"/>
    <col min="18" max="18" width="10.8333333333333" style="93" customWidth="1"/>
    <col min="19" max="19" width="13.5" style="93" customWidth="1"/>
    <col min="20" max="32" width="12" style="148" customWidth="1"/>
    <col min="33" max="224" width="12.1666666666667" style="148" customWidth="1"/>
    <col min="225" max="253" width="12" style="148" customWidth="1"/>
    <col min="254" max="16384" width="12.1666666666667" customWidth="1"/>
  </cols>
  <sheetData>
    <row r="1" customFormat="1" ht="19.5" customHeight="1" spans="1:25">
      <c r="A1" s="72"/>
      <c r="B1" s="72"/>
      <c r="C1" s="72"/>
      <c r="D1" s="27"/>
      <c r="E1" s="74"/>
      <c r="F1" s="74"/>
      <c r="H1" s="74"/>
      <c r="J1" s="92"/>
      <c r="K1" s="74"/>
      <c r="M1" s="74"/>
      <c r="N1" s="74"/>
      <c r="O1" s="74"/>
      <c r="P1" s="74"/>
      <c r="R1" s="165" t="s">
        <v>307</v>
      </c>
      <c r="S1" s="165"/>
      <c r="T1" s="167"/>
      <c r="U1" s="167"/>
      <c r="V1" s="167"/>
      <c r="W1" s="168"/>
      <c r="X1" s="168"/>
      <c r="Y1" s="168"/>
    </row>
    <row r="2" customFormat="1" ht="18" customHeight="1" spans="1:25">
      <c r="A2" s="54" t="s">
        <v>308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167"/>
      <c r="U2" s="167"/>
      <c r="V2" s="167"/>
      <c r="W2" s="168"/>
      <c r="X2" s="168"/>
      <c r="Y2" s="168"/>
    </row>
    <row r="3" s="171" customFormat="1" customHeight="1" spans="1:25">
      <c r="A3" s="159" t="s">
        <v>2</v>
      </c>
      <c r="B3" s="159"/>
      <c r="C3" s="159"/>
      <c r="D3" s="159"/>
      <c r="E3" s="159"/>
      <c r="F3" s="117"/>
      <c r="G3" s="117"/>
      <c r="H3" s="32"/>
      <c r="I3" s="32"/>
      <c r="J3" s="32"/>
      <c r="K3" s="32"/>
      <c r="L3" s="32"/>
      <c r="M3" s="32"/>
      <c r="N3" s="32"/>
      <c r="O3" s="32"/>
      <c r="P3" s="32"/>
      <c r="Q3" s="32"/>
      <c r="R3" s="165" t="s">
        <v>90</v>
      </c>
      <c r="S3" s="177"/>
      <c r="T3" s="28"/>
      <c r="U3" s="28"/>
      <c r="V3" s="28"/>
      <c r="W3" s="28"/>
      <c r="X3" s="28"/>
      <c r="Y3" s="169"/>
    </row>
    <row r="4" customFormat="1" customHeight="1" spans="1:25">
      <c r="A4" s="160" t="s">
        <v>304</v>
      </c>
      <c r="B4" s="160"/>
      <c r="C4" s="161"/>
      <c r="D4" s="37" t="s">
        <v>118</v>
      </c>
      <c r="E4" s="172" t="s">
        <v>133</v>
      </c>
      <c r="F4" s="76" t="s">
        <v>309</v>
      </c>
      <c r="G4" s="76" t="s">
        <v>167</v>
      </c>
      <c r="H4" s="37" t="s">
        <v>173</v>
      </c>
      <c r="I4" s="37" t="s">
        <v>310</v>
      </c>
      <c r="J4" s="34" t="s">
        <v>189</v>
      </c>
      <c r="K4" s="37" t="s">
        <v>148</v>
      </c>
      <c r="L4" s="37"/>
      <c r="M4" s="37"/>
      <c r="N4" s="37"/>
      <c r="O4" s="37"/>
      <c r="P4" s="37"/>
      <c r="Q4" s="37" t="s">
        <v>214</v>
      </c>
      <c r="R4" s="37" t="s">
        <v>311</v>
      </c>
      <c r="S4" s="178" t="s">
        <v>169</v>
      </c>
      <c r="T4" s="27"/>
      <c r="U4" s="27"/>
      <c r="V4" s="27"/>
      <c r="W4" s="27"/>
      <c r="X4" s="27"/>
      <c r="Y4" s="27"/>
    </row>
    <row r="5" customFormat="1" ht="30.75" customHeight="1" spans="1:25">
      <c r="A5" s="160" t="s">
        <v>127</v>
      </c>
      <c r="B5" s="160" t="s">
        <v>128</v>
      </c>
      <c r="C5" s="161" t="s">
        <v>129</v>
      </c>
      <c r="D5" s="37"/>
      <c r="E5" s="172"/>
      <c r="F5" s="76"/>
      <c r="G5" s="76"/>
      <c r="H5" s="37"/>
      <c r="I5" s="37"/>
      <c r="J5" s="37"/>
      <c r="K5" s="76" t="s">
        <v>312</v>
      </c>
      <c r="L5" s="76" t="s">
        <v>313</v>
      </c>
      <c r="M5" s="76" t="s">
        <v>314</v>
      </c>
      <c r="N5" s="76" t="s">
        <v>315</v>
      </c>
      <c r="O5" s="76" t="s">
        <v>316</v>
      </c>
      <c r="P5" s="76" t="s">
        <v>317</v>
      </c>
      <c r="Q5" s="37"/>
      <c r="R5" s="37"/>
      <c r="S5" s="108"/>
      <c r="T5" s="27"/>
      <c r="U5" s="27"/>
      <c r="V5" s="27"/>
      <c r="W5" s="27"/>
      <c r="X5" s="27"/>
      <c r="Y5" s="27"/>
    </row>
    <row r="6" customFormat="1" customHeight="1" spans="1:25">
      <c r="A6" s="136" t="s">
        <v>112</v>
      </c>
      <c r="B6" s="136" t="s">
        <v>112</v>
      </c>
      <c r="C6" s="136" t="s">
        <v>112</v>
      </c>
      <c r="D6" s="137" t="s">
        <v>112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6">
        <v>6</v>
      </c>
      <c r="K6" s="116">
        <v>7</v>
      </c>
      <c r="L6" s="116">
        <v>8</v>
      </c>
      <c r="M6" s="116">
        <v>9</v>
      </c>
      <c r="N6" s="116">
        <v>10</v>
      </c>
      <c r="O6" s="116">
        <v>11</v>
      </c>
      <c r="P6" s="116">
        <v>12</v>
      </c>
      <c r="Q6" s="125">
        <v>13</v>
      </c>
      <c r="R6" s="125">
        <v>14</v>
      </c>
      <c r="S6" s="116">
        <v>15</v>
      </c>
      <c r="T6" s="27"/>
      <c r="U6" s="27"/>
      <c r="V6" s="27"/>
      <c r="W6" s="27"/>
      <c r="X6" s="27"/>
      <c r="Y6" s="27"/>
    </row>
    <row r="7" s="1" customFormat="1" ht="32" customHeight="1" spans="1:25">
      <c r="A7" s="59"/>
      <c r="B7" s="59"/>
      <c r="C7" s="144"/>
      <c r="D7" s="164" t="s">
        <v>93</v>
      </c>
      <c r="E7" s="60">
        <v>736.79</v>
      </c>
      <c r="F7" s="60">
        <v>258.01</v>
      </c>
      <c r="G7" s="60">
        <v>58.02</v>
      </c>
      <c r="H7" s="60">
        <v>141.76</v>
      </c>
      <c r="I7" s="60">
        <v>0</v>
      </c>
      <c r="J7" s="60">
        <v>100.4</v>
      </c>
      <c r="K7" s="46">
        <v>107.85</v>
      </c>
      <c r="L7" s="61">
        <v>64.98</v>
      </c>
      <c r="M7" s="60">
        <v>2.9</v>
      </c>
      <c r="N7" s="60">
        <v>1.05</v>
      </c>
      <c r="O7" s="60">
        <v>0</v>
      </c>
      <c r="P7" s="60">
        <v>38.92</v>
      </c>
      <c r="Q7" s="60">
        <v>61.37</v>
      </c>
      <c r="R7" s="60">
        <v>0</v>
      </c>
      <c r="S7" s="46">
        <v>9.38</v>
      </c>
      <c r="T7" s="170"/>
      <c r="U7" s="170"/>
      <c r="V7" s="170"/>
      <c r="W7" s="170"/>
      <c r="X7" s="170"/>
      <c r="Y7" s="170"/>
    </row>
    <row r="8" customFormat="1" ht="32" customHeight="1" spans="1:20">
      <c r="A8" s="59"/>
      <c r="B8" s="59"/>
      <c r="C8" s="144"/>
      <c r="D8" s="164" t="s">
        <v>114</v>
      </c>
      <c r="E8" s="60">
        <v>736.79</v>
      </c>
      <c r="F8" s="60">
        <v>258.01</v>
      </c>
      <c r="G8" s="60">
        <v>58.02</v>
      </c>
      <c r="H8" s="60">
        <v>141.76</v>
      </c>
      <c r="I8" s="60">
        <v>0</v>
      </c>
      <c r="J8" s="60">
        <v>100.4</v>
      </c>
      <c r="K8" s="46">
        <v>107.85</v>
      </c>
      <c r="L8" s="61">
        <v>64.98</v>
      </c>
      <c r="M8" s="60">
        <v>2.9</v>
      </c>
      <c r="N8" s="60">
        <v>1.05</v>
      </c>
      <c r="O8" s="60">
        <v>0</v>
      </c>
      <c r="P8" s="60">
        <v>38.92</v>
      </c>
      <c r="Q8" s="60">
        <v>61.37</v>
      </c>
      <c r="R8" s="60">
        <v>0</v>
      </c>
      <c r="S8" s="46">
        <v>9.38</v>
      </c>
      <c r="T8" s="27"/>
    </row>
    <row r="9" customFormat="1" ht="32" customHeight="1" spans="1:20">
      <c r="A9" s="59" t="s">
        <v>144</v>
      </c>
      <c r="B9" s="59"/>
      <c r="C9" s="144"/>
      <c r="D9" s="173" t="s">
        <v>143</v>
      </c>
      <c r="E9" s="60">
        <f>+E11</f>
        <v>60.93</v>
      </c>
      <c r="F9" s="60"/>
      <c r="G9" s="60"/>
      <c r="H9" s="60"/>
      <c r="I9" s="60"/>
      <c r="J9" s="60"/>
      <c r="K9" s="46">
        <f>+K10</f>
        <v>60.93</v>
      </c>
      <c r="L9" s="61">
        <f>+L10</f>
        <v>60.93</v>
      </c>
      <c r="M9" s="60"/>
      <c r="N9" s="60"/>
      <c r="O9" s="60"/>
      <c r="P9" s="60"/>
      <c r="Q9" s="60"/>
      <c r="R9" s="60"/>
      <c r="S9" s="46"/>
      <c r="T9" s="27"/>
    </row>
    <row r="10" customFormat="1" ht="32" customHeight="1" spans="1:20">
      <c r="A10" s="59" t="s">
        <v>144</v>
      </c>
      <c r="B10" s="59" t="s">
        <v>145</v>
      </c>
      <c r="C10" s="144"/>
      <c r="D10" s="174" t="s">
        <v>146</v>
      </c>
      <c r="E10" s="60">
        <f>+E11</f>
        <v>60.93</v>
      </c>
      <c r="F10" s="60"/>
      <c r="G10" s="60"/>
      <c r="H10" s="60"/>
      <c r="I10" s="60"/>
      <c r="J10" s="60"/>
      <c r="K10" s="46">
        <f>+K11</f>
        <v>60.93</v>
      </c>
      <c r="L10" s="61">
        <f>+L11</f>
        <v>60.93</v>
      </c>
      <c r="M10" s="60"/>
      <c r="N10" s="60"/>
      <c r="O10" s="60"/>
      <c r="P10" s="60"/>
      <c r="Q10" s="60"/>
      <c r="R10" s="60"/>
      <c r="S10" s="46"/>
      <c r="T10" s="27"/>
    </row>
    <row r="11" customFormat="1" ht="32" customHeight="1" spans="1:19">
      <c r="A11" s="59" t="s">
        <v>144</v>
      </c>
      <c r="B11" s="59" t="s">
        <v>145</v>
      </c>
      <c r="C11" s="144" t="s">
        <v>145</v>
      </c>
      <c r="D11" s="164" t="s">
        <v>147</v>
      </c>
      <c r="E11" s="60">
        <v>60.93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46">
        <v>60.93</v>
      </c>
      <c r="L11" s="61">
        <v>60.93</v>
      </c>
      <c r="M11" s="60">
        <v>0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46">
        <v>0</v>
      </c>
    </row>
    <row r="12" customFormat="1" ht="32" customHeight="1" spans="1:19">
      <c r="A12" s="59" t="s">
        <v>149</v>
      </c>
      <c r="B12" s="59"/>
      <c r="C12" s="144"/>
      <c r="D12" s="175" t="s">
        <v>150</v>
      </c>
      <c r="E12" s="60">
        <f>+E14</f>
        <v>12.17</v>
      </c>
      <c r="F12" s="60"/>
      <c r="G12" s="60"/>
      <c r="H12" s="60"/>
      <c r="I12" s="60"/>
      <c r="J12" s="60"/>
      <c r="K12" s="46">
        <f>+K13</f>
        <v>12.17</v>
      </c>
      <c r="L12" s="61"/>
      <c r="M12" s="60"/>
      <c r="N12" s="60"/>
      <c r="O12" s="60"/>
      <c r="P12" s="60">
        <f>+P13</f>
        <v>12.17</v>
      </c>
      <c r="Q12" s="60"/>
      <c r="R12" s="60"/>
      <c r="S12" s="46"/>
    </row>
    <row r="13" customFormat="1" ht="32" customHeight="1" spans="1:19">
      <c r="A13" s="59" t="s">
        <v>149</v>
      </c>
      <c r="B13" s="59" t="s">
        <v>151</v>
      </c>
      <c r="C13" s="144"/>
      <c r="D13" s="176" t="s">
        <v>152</v>
      </c>
      <c r="E13" s="60">
        <f>+E14</f>
        <v>12.17</v>
      </c>
      <c r="F13" s="60"/>
      <c r="G13" s="60"/>
      <c r="H13" s="60"/>
      <c r="I13" s="60"/>
      <c r="J13" s="60"/>
      <c r="K13" s="46">
        <f>+K14</f>
        <v>12.17</v>
      </c>
      <c r="L13" s="61"/>
      <c r="M13" s="60"/>
      <c r="N13" s="60"/>
      <c r="O13" s="60"/>
      <c r="P13" s="60">
        <f>+P14</f>
        <v>12.17</v>
      </c>
      <c r="Q13" s="60"/>
      <c r="R13" s="60"/>
      <c r="S13" s="46"/>
    </row>
    <row r="14" customFormat="1" ht="32" customHeight="1" spans="1:19">
      <c r="A14" s="59" t="s">
        <v>149</v>
      </c>
      <c r="B14" s="59" t="s">
        <v>151</v>
      </c>
      <c r="C14" s="144" t="s">
        <v>153</v>
      </c>
      <c r="D14" s="164" t="s">
        <v>154</v>
      </c>
      <c r="E14" s="60">
        <v>12.17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46">
        <v>12.17</v>
      </c>
      <c r="L14" s="61">
        <v>0</v>
      </c>
      <c r="M14" s="60">
        <v>0</v>
      </c>
      <c r="N14" s="60">
        <v>0</v>
      </c>
      <c r="O14" s="60">
        <v>0</v>
      </c>
      <c r="P14" s="60">
        <v>12.17</v>
      </c>
      <c r="Q14" s="60">
        <v>0</v>
      </c>
      <c r="R14" s="60">
        <v>0</v>
      </c>
      <c r="S14" s="46">
        <v>0</v>
      </c>
    </row>
    <row r="15" customFormat="1" ht="32" customHeight="1" spans="1:19">
      <c r="A15" s="59" t="s">
        <v>156</v>
      </c>
      <c r="B15" s="59"/>
      <c r="C15" s="144"/>
      <c r="D15" s="175" t="s">
        <v>157</v>
      </c>
      <c r="E15" s="46">
        <f t="shared" ref="E15:N15" si="0">+E16</f>
        <v>602.32</v>
      </c>
      <c r="F15" s="46">
        <f t="shared" si="0"/>
        <v>258.01</v>
      </c>
      <c r="G15" s="46">
        <f t="shared" si="0"/>
        <v>58.02</v>
      </c>
      <c r="H15" s="46">
        <f t="shared" si="0"/>
        <v>141.76</v>
      </c>
      <c r="I15" s="46">
        <f t="shared" si="0"/>
        <v>0</v>
      </c>
      <c r="J15" s="46">
        <f t="shared" si="0"/>
        <v>100.4</v>
      </c>
      <c r="K15" s="46">
        <f t="shared" si="0"/>
        <v>34.75</v>
      </c>
      <c r="L15" s="46">
        <f t="shared" si="0"/>
        <v>4.05</v>
      </c>
      <c r="M15" s="46">
        <f t="shared" si="0"/>
        <v>2.9</v>
      </c>
      <c r="N15" s="46">
        <f t="shared" si="0"/>
        <v>1.05</v>
      </c>
      <c r="O15" s="60"/>
      <c r="P15" s="60">
        <f>+P16</f>
        <v>26.75</v>
      </c>
      <c r="Q15" s="60"/>
      <c r="R15" s="60"/>
      <c r="S15" s="46">
        <f>+S16</f>
        <v>9.38</v>
      </c>
    </row>
    <row r="16" customFormat="1" ht="32" customHeight="1" spans="1:19">
      <c r="A16" s="59" t="s">
        <v>156</v>
      </c>
      <c r="B16" s="59" t="s">
        <v>158</v>
      </c>
      <c r="C16" s="144"/>
      <c r="D16" s="164" t="s">
        <v>159</v>
      </c>
      <c r="E16" s="46">
        <f t="shared" ref="E16:P16" si="1">+E17+E18</f>
        <v>602.32</v>
      </c>
      <c r="F16" s="46">
        <f t="shared" si="1"/>
        <v>258.01</v>
      </c>
      <c r="G16" s="46">
        <f t="shared" si="1"/>
        <v>58.02</v>
      </c>
      <c r="H16" s="46">
        <f t="shared" si="1"/>
        <v>141.76</v>
      </c>
      <c r="I16" s="46">
        <f t="shared" si="1"/>
        <v>0</v>
      </c>
      <c r="J16" s="46">
        <f t="shared" si="1"/>
        <v>100.4</v>
      </c>
      <c r="K16" s="46">
        <f t="shared" si="1"/>
        <v>34.75</v>
      </c>
      <c r="L16" s="46">
        <f t="shared" si="1"/>
        <v>4.05</v>
      </c>
      <c r="M16" s="46">
        <f t="shared" si="1"/>
        <v>2.9</v>
      </c>
      <c r="N16" s="46">
        <f t="shared" si="1"/>
        <v>1.05</v>
      </c>
      <c r="O16" s="46">
        <f t="shared" si="1"/>
        <v>0</v>
      </c>
      <c r="P16" s="60">
        <f t="shared" si="1"/>
        <v>26.75</v>
      </c>
      <c r="Q16" s="60"/>
      <c r="R16" s="60"/>
      <c r="S16" s="46">
        <f>+S17</f>
        <v>9.38</v>
      </c>
    </row>
    <row r="17" customFormat="1" ht="32" customHeight="1" spans="1:19">
      <c r="A17" s="59" t="s">
        <v>156</v>
      </c>
      <c r="B17" s="59" t="s">
        <v>158</v>
      </c>
      <c r="C17" s="144" t="s">
        <v>158</v>
      </c>
      <c r="D17" s="164" t="s">
        <v>160</v>
      </c>
      <c r="E17" s="60">
        <v>561.25</v>
      </c>
      <c r="F17" s="60">
        <v>242.01</v>
      </c>
      <c r="G17" s="60">
        <v>58.02</v>
      </c>
      <c r="H17" s="60">
        <v>132.48</v>
      </c>
      <c r="I17" s="60">
        <v>0</v>
      </c>
      <c r="J17" s="60">
        <v>94</v>
      </c>
      <c r="K17" s="46">
        <v>25.36</v>
      </c>
      <c r="L17" s="61">
        <v>0</v>
      </c>
      <c r="M17" s="60">
        <v>0</v>
      </c>
      <c r="N17" s="60">
        <v>0</v>
      </c>
      <c r="O17" s="60">
        <v>0</v>
      </c>
      <c r="P17" s="60">
        <v>25.36</v>
      </c>
      <c r="Q17" s="60">
        <v>0</v>
      </c>
      <c r="R17" s="60">
        <v>0</v>
      </c>
      <c r="S17" s="46">
        <v>9.38</v>
      </c>
    </row>
    <row r="18" customFormat="1" ht="32" customHeight="1" spans="1:19">
      <c r="A18" s="59" t="s">
        <v>156</v>
      </c>
      <c r="B18" s="59" t="s">
        <v>158</v>
      </c>
      <c r="C18" s="144" t="s">
        <v>193</v>
      </c>
      <c r="D18" s="164" t="s">
        <v>194</v>
      </c>
      <c r="E18" s="60">
        <v>41.07</v>
      </c>
      <c r="F18" s="60">
        <v>16</v>
      </c>
      <c r="G18" s="60">
        <v>0</v>
      </c>
      <c r="H18" s="60">
        <v>9.28</v>
      </c>
      <c r="I18" s="60">
        <v>0</v>
      </c>
      <c r="J18" s="60">
        <v>6.4</v>
      </c>
      <c r="K18" s="46">
        <v>9.39</v>
      </c>
      <c r="L18" s="61">
        <v>4.05</v>
      </c>
      <c r="M18" s="60">
        <v>2.9</v>
      </c>
      <c r="N18" s="60">
        <v>1.05</v>
      </c>
      <c r="O18" s="60">
        <v>0</v>
      </c>
      <c r="P18" s="60">
        <v>1.39</v>
      </c>
      <c r="Q18" s="60">
        <v>0</v>
      </c>
      <c r="R18" s="60">
        <v>0</v>
      </c>
      <c r="S18" s="46">
        <v>0</v>
      </c>
    </row>
    <row r="19" customFormat="1" ht="32" customHeight="1" spans="1:19">
      <c r="A19" s="59" t="s">
        <v>210</v>
      </c>
      <c r="B19" s="59"/>
      <c r="C19" s="144"/>
      <c r="D19" s="164" t="s">
        <v>211</v>
      </c>
      <c r="E19" s="60">
        <f>+E20</f>
        <v>61.37</v>
      </c>
      <c r="F19" s="60">
        <f t="shared" ref="F19:S19" si="2">+F20</f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0">
        <f t="shared" si="2"/>
        <v>0</v>
      </c>
      <c r="N19" s="60">
        <f t="shared" si="2"/>
        <v>0</v>
      </c>
      <c r="O19" s="60">
        <f t="shared" si="2"/>
        <v>0</v>
      </c>
      <c r="P19" s="60">
        <f t="shared" si="2"/>
        <v>0</v>
      </c>
      <c r="Q19" s="60">
        <f t="shared" si="2"/>
        <v>61.37</v>
      </c>
      <c r="R19" s="60">
        <f t="shared" si="2"/>
        <v>0</v>
      </c>
      <c r="S19" s="46"/>
    </row>
    <row r="20" customFormat="1" ht="32" customHeight="1" spans="1:19">
      <c r="A20" s="59" t="s">
        <v>210</v>
      </c>
      <c r="B20" s="59" t="s">
        <v>153</v>
      </c>
      <c r="C20" s="144"/>
      <c r="D20" s="164" t="s">
        <v>318</v>
      </c>
      <c r="E20" s="60">
        <f>+E21</f>
        <v>61.37</v>
      </c>
      <c r="F20" s="60">
        <f t="shared" ref="F20:S20" si="3">+F21</f>
        <v>0</v>
      </c>
      <c r="G20" s="60">
        <f t="shared" si="3"/>
        <v>0</v>
      </c>
      <c r="H20" s="60">
        <f t="shared" si="3"/>
        <v>0</v>
      </c>
      <c r="I20" s="60">
        <f t="shared" si="3"/>
        <v>0</v>
      </c>
      <c r="J20" s="60">
        <f t="shared" si="3"/>
        <v>0</v>
      </c>
      <c r="K20" s="60">
        <f t="shared" si="3"/>
        <v>0</v>
      </c>
      <c r="L20" s="60">
        <f t="shared" si="3"/>
        <v>0</v>
      </c>
      <c r="M20" s="60">
        <f t="shared" si="3"/>
        <v>0</v>
      </c>
      <c r="N20" s="60">
        <f t="shared" si="3"/>
        <v>0</v>
      </c>
      <c r="O20" s="60">
        <f t="shared" si="3"/>
        <v>0</v>
      </c>
      <c r="P20" s="60">
        <f t="shared" si="3"/>
        <v>0</v>
      </c>
      <c r="Q20" s="60">
        <f t="shared" si="3"/>
        <v>61.37</v>
      </c>
      <c r="R20" s="60">
        <f t="shared" si="3"/>
        <v>0</v>
      </c>
      <c r="S20" s="46"/>
    </row>
    <row r="21" customFormat="1" ht="32" customHeight="1" spans="1:19">
      <c r="A21" s="59" t="s">
        <v>210</v>
      </c>
      <c r="B21" s="59" t="s">
        <v>153</v>
      </c>
      <c r="C21" s="144" t="s">
        <v>158</v>
      </c>
      <c r="D21" s="164" t="s">
        <v>212</v>
      </c>
      <c r="E21" s="60">
        <v>61.37</v>
      </c>
      <c r="F21" s="60">
        <v>0</v>
      </c>
      <c r="G21" s="60">
        <v>0</v>
      </c>
      <c r="H21" s="60">
        <v>0</v>
      </c>
      <c r="I21" s="60">
        <v>0</v>
      </c>
      <c r="J21" s="60">
        <v>0</v>
      </c>
      <c r="K21" s="46">
        <v>0</v>
      </c>
      <c r="L21" s="61">
        <v>0</v>
      </c>
      <c r="M21" s="60">
        <v>0</v>
      </c>
      <c r="N21" s="60">
        <v>0</v>
      </c>
      <c r="O21" s="60">
        <v>0</v>
      </c>
      <c r="P21" s="60">
        <v>0</v>
      </c>
      <c r="Q21" s="60">
        <v>61.37</v>
      </c>
      <c r="R21" s="60">
        <v>0</v>
      </c>
      <c r="S21" s="46">
        <v>0</v>
      </c>
    </row>
    <row r="22" customFormat="1" ht="32" customHeight="1" spans="1:5">
      <c r="A22" s="72"/>
      <c r="B22" s="72"/>
      <c r="C22" s="72"/>
      <c r="D22" s="72"/>
      <c r="E22" s="147"/>
    </row>
  </sheetData>
  <mergeCells count="16">
    <mergeCell ref="R1:S1"/>
    <mergeCell ref="A2:S2"/>
    <mergeCell ref="A3:E3"/>
    <mergeCell ref="R3:S3"/>
    <mergeCell ref="A4:C4"/>
    <mergeCell ref="K4:P4"/>
    <mergeCell ref="D4:D5"/>
    <mergeCell ref="E4:E5"/>
    <mergeCell ref="F4:F5"/>
    <mergeCell ref="G4:G5"/>
    <mergeCell ref="H4:H5"/>
    <mergeCell ref="I4:I5"/>
    <mergeCell ref="J4:J5"/>
    <mergeCell ref="Q4:Q5"/>
    <mergeCell ref="R4:R5"/>
    <mergeCell ref="S4:S5"/>
  </mergeCells>
  <printOptions horizontalCentered="1"/>
  <pageMargins left="0.196527777777778" right="0.196527777777778" top="0.629861111111111" bottom="0.826388888888889" header="0.511111111111111" footer="0.432638888888889"/>
  <pageSetup paperSize="9" scale="80" orientation="landscape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政府性基金预算支出情况表</vt:lpstr>
      <vt:lpstr>部门预算工资福利支出预算明细表（按部门预算经济分类）</vt:lpstr>
      <vt:lpstr>部门预算工资福利支出预算明细表（按政府预算经济分类） </vt:lpstr>
      <vt:lpstr>一般商品和服务支出预算明细表（按部门预算经济分类） </vt:lpstr>
      <vt:lpstr>一般商品和服务支出（政府预算）</vt:lpstr>
      <vt:lpstr>专项商品和服务支出预算明细表（按部门预算经济分类） </vt:lpstr>
      <vt:lpstr>专项商品和服务支出预算明细表（按政府预算经济分类） </vt:lpstr>
      <vt:lpstr>对个人和家庭的补助预算表明细表（按部门预算经济分类） </vt:lpstr>
      <vt:lpstr>对个人和家庭的补助预算明细表（按政府预算经济分类） </vt:lpstr>
      <vt:lpstr>专项对个人和家庭的补助预算表明细表（按部门预算经济分类） </vt:lpstr>
      <vt:lpstr>专项对个人和家庭的补助预算明细表（按政府预算经济分类） </vt:lpstr>
      <vt:lpstr>部门预算专项支出表预算明细表（按部门预算经济分类） </vt:lpstr>
      <vt:lpstr>部门预算专项支出预算明细表（按部门预算经济分类） </vt:lpstr>
      <vt:lpstr>部门预算专项支出表预算明细表（按政府预算经济分类） </vt:lpstr>
      <vt:lpstr>部门预算专项支出预算明细表（按政府预算经济分类） </vt:lpstr>
      <vt:lpstr>部门预算政府采购预算表(单位) </vt:lpstr>
      <vt:lpstr>部门预算政府采购预算表(采购项目) </vt:lpstr>
      <vt:lpstr>政府购买服务预算表(单位)</vt:lpstr>
      <vt:lpstr>政府购买服务预算表(采购项目)</vt:lpstr>
      <vt:lpstr>行政事业单位基本情况表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2021-06-02T06:27:00Z</dcterms:created>
  <dcterms:modified xsi:type="dcterms:W3CDTF">2022-09-13T08:29:10Z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9767176</vt:r8>
  </property>
  <property fmtid="{D5CDD505-2E9C-101B-9397-08002B2CF9AE}" pid="3" name="KSOProductBuildVer">
    <vt:lpwstr>2052-11.1.0.12358</vt:lpwstr>
  </property>
  <property fmtid="{D5CDD505-2E9C-101B-9397-08002B2CF9AE}" pid="4" name="ICV">
    <vt:lpwstr>7E53127002CB437D80B28CBE1F92C4FC</vt:lpwstr>
  </property>
</Properties>
</file>