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61" firstSheet="19" activeTab="27"/>
  </bookViews>
  <sheets>
    <sheet name="1、部门收支总表" sheetId="1" r:id="rId1"/>
    <sheet name="2、部门收入总表" sheetId="2" r:id="rId2"/>
    <sheet name="3、部门支出总表" sheetId="3" r:id="rId3"/>
    <sheet name="4、财政拨款收支总表" sheetId="12" r:id="rId4"/>
    <sheet name="5、一般预算支出表" sheetId="13" r:id="rId5"/>
    <sheet name="6、一般预算基本支出表" sheetId="14" r:id="rId6"/>
    <sheet name="6-1、一般-工资福利" sheetId="15" r:id="rId7"/>
    <sheet name="6-2、一般-商品服务" sheetId="17" r:id="rId8"/>
    <sheet name="6-3、一般-个人家庭" sheetId="19" r:id="rId9"/>
    <sheet name="7、三公" sheetId="32" r:id="rId10"/>
    <sheet name="8、政府性基金" sheetId="21" r:id="rId11"/>
    <sheet name="9、部门支出总表(分类)" sheetId="4" r:id="rId12"/>
    <sheet name="10、支出分类(政府预算)" sheetId="5" r:id="rId13"/>
    <sheet name="11、基本-工资福利" sheetId="6" r:id="rId14"/>
    <sheet name="12、工资福利(政府预算)" sheetId="7" r:id="rId15"/>
    <sheet name="13、基本-商品服务" sheetId="8" r:id="rId16"/>
    <sheet name="14、商品服务(政府预算)" sheetId="9" r:id="rId17"/>
    <sheet name="15、基本-个人家庭" sheetId="10" r:id="rId18"/>
    <sheet name="16、个人家庭(政府预算)" sheetId="11" r:id="rId19"/>
    <sheet name="17、工资福利(政府预算)(2)" sheetId="16" r:id="rId20"/>
    <sheet name="18、商品服务(政府预算)(2)" sheetId="18" r:id="rId21"/>
    <sheet name="19、个人家庭(政府预算)(2)" sheetId="20" r:id="rId22"/>
    <sheet name="20、政府性基金(政府预算)" sheetId="22" r:id="rId23"/>
    <sheet name="21、专户" sheetId="23" r:id="rId24"/>
    <sheet name="22、专户(政府预算)" sheetId="24" r:id="rId25"/>
    <sheet name="23、经费拨款" sheetId="25" r:id="rId26"/>
    <sheet name="24、经费拨款(政府预算)" sheetId="26" r:id="rId27"/>
    <sheet name="25、专项" sheetId="27" r:id="rId28"/>
    <sheet name="26、项目支出绩效目标表" sheetId="29" r:id="rId29"/>
    <sheet name="27、部门整体支出绩效目标表" sheetId="30" r:id="rId30"/>
  </sheets>
  <definedNames>
    <definedName name="_xlnm.Print_Area" localSheetId="0">'1、部门收支总表'!$A$1:$H$32</definedName>
    <definedName name="_xlnm.Print_Area" localSheetId="17">'15、基本-个人家庭'!$A$1:$P$9</definedName>
    <definedName name="_xlnm.Print_Area" localSheetId="18">'16、个人家庭(政府预算)'!$A$1:$J$9</definedName>
    <definedName name="_xlnm.Print_Area" localSheetId="3">'4、财政拨款收支总表'!$A$1:$G$28</definedName>
    <definedName name="_xlnm.Print_Area" localSheetId="4">'5、一般预算支出表'!$A$1:$R$11</definedName>
    <definedName name="_xlnm.Print_Area" localSheetId="5">'6、一般预算基本支出表'!$A$1:$I$10</definedName>
    <definedName name="_xlnm.Print_Area" localSheetId="6">'6-1、一般-工资福利'!$A$1:$U$9</definedName>
    <definedName name="_xlnm.Print_Area" localSheetId="19">'17、工资福利(政府预算)(2)'!$A$1:$M$9</definedName>
    <definedName name="_xlnm.Print_Area" localSheetId="7">'6-2、一般-商品服务'!$A$1:$Z$9</definedName>
    <definedName name="_xlnm.Print_Area" localSheetId="20">'18、商品服务(政府预算)(2)'!$A$1:$R$9</definedName>
    <definedName name="_xlnm.Print_Area" localSheetId="8">'6-3、一般-个人家庭'!$A$1:$P$9</definedName>
    <definedName name="_xlnm.Print_Area" localSheetId="1">'2、部门收入总表'!$A$1:$K$7</definedName>
    <definedName name="_xlnm.Print_Area" localSheetId="21">'19、个人家庭(政府预算)(2)'!$A$1:$J$9</definedName>
    <definedName name="_xlnm.Print_Area" localSheetId="10">'8、政府性基金'!$A$1:$R$6</definedName>
    <definedName name="_xlnm.Print_Area" localSheetId="22">'20、政府性基金(政府预算)'!$A$1:$Q$6</definedName>
    <definedName name="_xlnm.Print_Area" localSheetId="23">'21、专户'!$A$1:$R$6</definedName>
    <definedName name="_xlnm.Print_Area" localSheetId="24">'22、专户(政府预算)'!$A$1:$Q$6</definedName>
    <definedName name="_xlnm.Print_Area" localSheetId="25">'23、经费拨款'!$A$1:$R$11</definedName>
    <definedName name="_xlnm.Print_Area" localSheetId="26">'24、经费拨款(政府预算)'!$A$1:$Q$11</definedName>
    <definedName name="_xlnm.Print_Area" localSheetId="27">'25、专项'!$A$1:$L$32</definedName>
    <definedName name="_xlnm.Print_Area" localSheetId="28">'26、项目支出绩效目标表'!$A$1:$K$9</definedName>
    <definedName name="_xlnm.Print_Area" localSheetId="29">'27、部门整体支出绩效目标表'!$A$1:$M$8</definedName>
    <definedName name="_xlnm.Print_Area" localSheetId="2">'3、部门支出总表'!$A$1:$N$17</definedName>
    <definedName name="_xlnm.Print_Area" localSheetId="11">'9、部门支出总表(分类)'!$A$1:$R$17</definedName>
    <definedName name="_xlnm.Print_Area" localSheetId="12">'10、支出分类(政府预算)'!$A$1:$Q$17</definedName>
    <definedName name="_xlnm.Print_Area" localSheetId="13">'11、基本-工资福利'!$A$1:$V$19</definedName>
    <definedName name="_xlnm.Print_Area" localSheetId="14">'12、工资福利(政府预算)'!$A$1:$M$9</definedName>
    <definedName name="_xlnm.Print_Area" localSheetId="15">'13、基本-商品服务'!$A$1:$Z$9</definedName>
    <definedName name="_xlnm.Print_Area" localSheetId="16">'14、商品服务(政府预算)'!$A$1:$R$9</definedName>
    <definedName name="_xlnm.Print_Titles" localSheetId="0">'1、部门收支总表'!$1:$5</definedName>
    <definedName name="_xlnm.Print_Titles" localSheetId="17">'15、基本-个人家庭'!$1:$5</definedName>
    <definedName name="_xlnm.Print_Titles" localSheetId="18">'16、个人家庭(政府预算)'!$1:$6</definedName>
    <definedName name="_xlnm.Print_Titles" localSheetId="4">'5、一般预算支出表'!$1:$7</definedName>
    <definedName name="_xlnm.Print_Titles" localSheetId="5">'6、一般预算基本支出表'!$1:$6</definedName>
    <definedName name="_xlnm.Print_Titles" localSheetId="6">'6-1、一般-工资福利'!$1:$5</definedName>
    <definedName name="_xlnm.Print_Titles" localSheetId="19">'17、工资福利(政府预算)(2)'!$1:$6</definedName>
    <definedName name="_xlnm.Print_Titles" localSheetId="7">'6-2、一般-商品服务'!$1:$5</definedName>
    <definedName name="_xlnm.Print_Titles" localSheetId="20">'18、商品服务(政府预算)(2)'!$1:$6</definedName>
    <definedName name="_xlnm.Print_Titles" localSheetId="8">'6-3、一般-个人家庭'!$1:$5</definedName>
    <definedName name="_xlnm.Print_Titles" localSheetId="1">'2、部门收入总表'!$1:$5</definedName>
    <definedName name="_xlnm.Print_Titles" localSheetId="21">'19、个人家庭(政府预算)(2)'!$1:$6</definedName>
    <definedName name="_xlnm.Print_Titles" localSheetId="10">'8、政府性基金'!$1:$7</definedName>
    <definedName name="_xlnm.Print_Titles" localSheetId="22">'20、政府性基金(政府预算)'!$1:$7</definedName>
    <definedName name="_xlnm.Print_Titles" localSheetId="23">'21、专户'!$1:$7</definedName>
    <definedName name="_xlnm.Print_Titles" localSheetId="24">'22、专户(政府预算)'!$1:$7</definedName>
    <definedName name="_xlnm.Print_Titles" localSheetId="25">'23、经费拨款'!$1:$7</definedName>
    <definedName name="_xlnm.Print_Titles" localSheetId="26">'24、经费拨款(政府预算)'!$1:$7</definedName>
    <definedName name="_xlnm.Print_Titles" localSheetId="27">'25、专项'!$1:$6</definedName>
    <definedName name="_xlnm.Print_Titles" localSheetId="28">'26、项目支出绩效目标表'!$1:$5</definedName>
    <definedName name="_xlnm.Print_Titles" localSheetId="29">'27、部门整体支出绩效目标表'!$1:$7</definedName>
    <definedName name="_xlnm.Print_Titles" localSheetId="2">'3、部门支出总表'!$1:$6</definedName>
    <definedName name="_xlnm.Print_Titles" localSheetId="11">'9、部门支出总表(分类)'!$1:$6</definedName>
    <definedName name="_xlnm.Print_Titles" localSheetId="12">'10、支出分类(政府预算)'!$1:$7</definedName>
    <definedName name="_xlnm.Print_Titles" localSheetId="13">'11、基本-工资福利'!$1:$5</definedName>
    <definedName name="_xlnm.Print_Titles" localSheetId="14">'12、工资福利(政府预算)'!$1:$6</definedName>
    <definedName name="_xlnm.Print_Titles" localSheetId="15">'13、基本-商品服务'!$1:$5</definedName>
    <definedName name="_xlnm.Print_Titles" localSheetId="16">'14、商品服务(政府预算)'!$1:$6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China</author>
  </authors>
  <commentList>
    <comment ref="B16" authorId="0">
      <text>
        <r>
          <rPr>
            <b/>
            <sz val="9"/>
            <rFont val="宋体"/>
            <charset val="134"/>
          </rPr>
          <t>China:</t>
        </r>
        <r>
          <rPr>
            <sz val="9"/>
            <rFont val="宋体"/>
            <charset val="134"/>
          </rPr>
          <t xml:space="preserve">
标准格式应为：通过项目实施，达到XXX的效果</t>
        </r>
      </text>
    </comment>
  </commentList>
</comments>
</file>

<file path=xl/sharedStrings.xml><?xml version="1.0" encoding="utf-8"?>
<sst xmlns="http://schemas.openxmlformats.org/spreadsheetml/2006/main" count="1430" uniqueCount="580">
  <si>
    <t>附件1：</t>
  </si>
  <si>
    <t>部门收支总体情况表</t>
  </si>
  <si>
    <t>单位名称：桃源县农业农村局</t>
  </si>
  <si>
    <t>单位:万元</t>
  </si>
  <si>
    <t>收                  入</t>
  </si>
  <si>
    <t>支                  出</t>
  </si>
  <si>
    <t>项         目</t>
  </si>
  <si>
    <t>本年预算</t>
  </si>
  <si>
    <t>项 目</t>
  </si>
  <si>
    <t>项 目(按部门预算经济分类)</t>
  </si>
  <si>
    <t>项 目(按政府预算经济分类)</t>
  </si>
  <si>
    <t>一、一般公共预算拨款</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</si>
  <si>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</si>
  <si>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</si>
  <si>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</si>
  <si>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</si>
  <si>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</si>
  <si>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</si>
  <si>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</si>
  <si>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</si>
  <si>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</si>
  <si>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</si>
  <si>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</si>
  <si>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</si>
  <si>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</si>
  <si>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</si>
  <si>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</si>
  <si>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专项收入</t>
  </si>
  <si>
    <t>五、文化体育与传媒支出</t>
  </si>
  <si>
    <t>二、项目支出</t>
  </si>
  <si>
    <t>五、对事业单位经常性补助</t>
  </si>
  <si>
    <t xml:space="preserve">        国有资源（资产）有偿使用收入</t>
  </si>
  <si>
    <t>六、社会保障和就业支出</t>
  </si>
  <si>
    <t xml:space="preserve">      按项目管理的商品和服务支出</t>
  </si>
  <si>
    <t>六、对事业单位资本性补助</t>
  </si>
  <si>
    <t xml:space="preserve">        政府住房基金收入</t>
  </si>
  <si>
    <t>七、医疗卫生与计划生育支出</t>
  </si>
  <si>
    <t xml:space="preserve">      按项目管理的对个人和家庭的补助</t>
  </si>
  <si>
    <t>七、对企业补助</t>
  </si>
  <si>
    <t xml:space="preserve">        罚没收入</t>
  </si>
  <si>
    <t>八、节能环保支出</t>
  </si>
  <si>
    <t xml:space="preserve">      债务利息及费用支出</t>
  </si>
  <si>
    <t>八、对企业资本性支出</t>
  </si>
  <si>
    <t xml:space="preserve">        其他收入</t>
  </si>
  <si>
    <t>九、城乡社区支出</t>
  </si>
  <si>
    <t xml:space="preserve">      资本性支出(基本建设)</t>
  </si>
  <si>
    <t>九、对个人和家庭的补助</t>
  </si>
  <si>
    <t xml:space="preserve">     常规性追加拨款（补助）</t>
  </si>
  <si>
    <t>十、农林水支出</t>
  </si>
  <si>
    <t xml:space="preserve">      资本性支出</t>
  </si>
  <si>
    <t>十、对社会保障基金补助</t>
  </si>
  <si>
    <t>十一、交通运输支出</t>
  </si>
  <si>
    <t xml:space="preserve">      对企业补助(基本建设)</t>
  </si>
  <si>
    <t>十一、债务利息及费用支出</t>
  </si>
  <si>
    <t>二、政府性基金预算拨款（补助）</t>
  </si>
  <si>
    <t>十二、资源勘探信息等支出</t>
  </si>
  <si>
    <t xml:space="preserve">      对企业补助</t>
  </si>
  <si>
    <t>十二、其他支出</t>
  </si>
  <si>
    <t>三、财政专户管理的非税收入拨款（补助）</t>
  </si>
  <si>
    <t>十三、商业服务业等支出</t>
  </si>
  <si>
    <t xml:space="preserve">      对社会保障基金补助</t>
  </si>
  <si>
    <t>十三、事业单位经营服务支出</t>
  </si>
  <si>
    <t>十四、金融支出</t>
  </si>
  <si>
    <t xml:space="preserve">      其他支出</t>
  </si>
  <si>
    <t>四、上级补助收入</t>
  </si>
  <si>
    <t>十五、国土海洋气象等支出</t>
  </si>
  <si>
    <t>三、事业单位经营服务支出</t>
  </si>
  <si>
    <t xml:space="preserve">      一般公共预算补助</t>
  </si>
  <si>
    <t>十六、住房保障支出</t>
  </si>
  <si>
    <t xml:space="preserve">      政府性基金补助</t>
  </si>
  <si>
    <t>十七、粮油物资储备支出</t>
  </si>
  <si>
    <t>十八、其他支出</t>
  </si>
  <si>
    <t>五、其他收入</t>
  </si>
  <si>
    <t>十九、国有资本经营预算支出</t>
  </si>
  <si>
    <t>二十、债务还本支出</t>
  </si>
  <si>
    <t>二十一、债务付息支出</t>
  </si>
  <si>
    <t>六、上年结转</t>
  </si>
  <si>
    <t>二十二、债务发行费用支出</t>
  </si>
  <si>
    <t>本　年　支　出　合　计</t>
  </si>
  <si>
    <t>收  入  总  计</t>
  </si>
  <si>
    <t>支  出  总  计</t>
  </si>
  <si>
    <t>附件2：</t>
  </si>
  <si>
    <t>部门收入总体情况表</t>
  </si>
  <si>
    <t>单位：万元</t>
  </si>
  <si>
    <t>单位</t>
  </si>
  <si>
    <t>总计</t>
  </si>
  <si>
    <t>单位代码</t>
  </si>
  <si>
    <t>单位名称</t>
  </si>
  <si>
    <t>一般公共预算拨款</t>
  </si>
  <si>
    <t>政府性基金拨款</t>
  </si>
  <si>
    <t>纳入专户管理的非税收入拨款</t>
  </si>
  <si>
    <t>上级补助收入</t>
  </si>
  <si>
    <t>其他收入</t>
  </si>
  <si>
    <t>上年结转</t>
  </si>
  <si>
    <t>小计</t>
  </si>
  <si>
    <t>经费拨款</t>
  </si>
  <si>
    <t>纳入一般公共预算管理的非税收入拨款</t>
  </si>
  <si>
    <t>常规性经费追加拨款（补助）</t>
  </si>
  <si>
    <t>一般公共预算补助</t>
  </si>
  <si>
    <t>政府性基金补助</t>
  </si>
  <si>
    <t>一般公共预算结转</t>
  </si>
  <si>
    <t>政府性基金预算结转</t>
  </si>
  <si>
    <t>纳入专户管理的非税收入结转</t>
  </si>
  <si>
    <t>其他结转</t>
  </si>
  <si>
    <t>合计</t>
  </si>
  <si>
    <t>305001</t>
  </si>
  <si>
    <t>桃源县农业农村局本级</t>
  </si>
  <si>
    <t>附件3：</t>
  </si>
  <si>
    <t>部门支出总体情况表</t>
  </si>
  <si>
    <t>科目</t>
  </si>
  <si>
    <t>科目编码</t>
  </si>
  <si>
    <t>科目名称</t>
  </si>
  <si>
    <t>类</t>
  </si>
  <si>
    <t>款</t>
  </si>
  <si>
    <t>项</t>
  </si>
  <si>
    <t>213</t>
  </si>
  <si>
    <t>农林水支出</t>
  </si>
  <si>
    <t>01</t>
  </si>
  <si>
    <t>农业农村</t>
  </si>
  <si>
    <t>行政运行</t>
  </si>
  <si>
    <t>06</t>
  </si>
  <si>
    <t>科技转化与推广服务</t>
  </si>
  <si>
    <t>09</t>
  </si>
  <si>
    <t>农产品质量安全</t>
  </si>
  <si>
    <t>10</t>
  </si>
  <si>
    <t>执法监管</t>
  </si>
  <si>
    <t>19</t>
  </si>
  <si>
    <t>防灾救灾</t>
  </si>
  <si>
    <t>35</t>
  </si>
  <si>
    <t>农业资源保护修复与利用</t>
  </si>
  <si>
    <t>53</t>
  </si>
  <si>
    <t>农田建设</t>
  </si>
  <si>
    <t>99</t>
  </si>
  <si>
    <t>其他农业农村支出</t>
  </si>
  <si>
    <t>附件12：</t>
  </si>
  <si>
    <t>财政拨款收支总体情况表</t>
  </si>
  <si>
    <t>一般公共预算</t>
  </si>
  <si>
    <t>政府性基金预算</t>
  </si>
  <si>
    <t>国有资本经营预算</t>
  </si>
  <si>
    <t>二、政府性基金拨款</t>
  </si>
  <si>
    <t>三、国有资本经营预算拨款</t>
  </si>
  <si>
    <t>本 年 收 入 合 计</t>
  </si>
  <si>
    <t>附件13：</t>
  </si>
  <si>
    <t>一般公共预算支出情况表</t>
  </si>
  <si>
    <t>功能科目</t>
  </si>
  <si>
    <t>总  计</t>
  </si>
  <si>
    <t>基本支出</t>
  </si>
  <si>
    <t>项目支出</t>
  </si>
  <si>
    <t>工资福利支出</t>
  </si>
  <si>
    <t>一般商品和服务支出</t>
  </si>
  <si>
    <t>对个人和家庭的补助</t>
  </si>
  <si>
    <t>专项商品和服务支出</t>
  </si>
  <si>
    <t>对个人和家庭的补助（项目）</t>
  </si>
  <si>
    <t>对企事业
单位
补贴</t>
  </si>
  <si>
    <t>债务利息支出</t>
  </si>
  <si>
    <t>资本性支出(基本建设)</t>
  </si>
  <si>
    <t>其他资本性支出</t>
  </si>
  <si>
    <t>对附属单位的补助</t>
  </si>
  <si>
    <t>其他支出</t>
  </si>
  <si>
    <t>附件14：</t>
  </si>
  <si>
    <t>一般公共预算基本支出情况表</t>
  </si>
  <si>
    <t>附件15：</t>
  </si>
  <si>
    <t>一般公共预算基本支出预算明细表-工资福利支出(按部门预算经济分类)</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</si>
  <si>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</si>
  <si>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</si>
  <si>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</si>
  <si>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</si>
  <si>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</si>
  <si>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</si>
  <si>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</si>
  <si>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</si>
  <si>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</si>
  <si>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</si>
  <si>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</si>
  <si>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</si>
  <si>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</si>
  <si>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</si>
  <si>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</si>
  <si>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附件17：</t>
  </si>
  <si>
    <t>一般公共预算基本支出预算明细表-商品和服务支出(按部门预算经济分类)</t>
  </si>
  <si>
    <t>总 计</t>
  </si>
  <si>
    <t>办公费</t>
  </si>
  <si>
    <t>印刷费</t>
  </si>
  <si>
    <t>水费</t>
  </si>
  <si>
    <t>电费</t>
  </si>
  <si>
    <t>邮电费</t>
  </si>
  <si>
    <t>手续费</t>
  </si>
  <si>
    <t>取暖费</t>
  </si>
  <si>
    <t>物业管理费</t>
  </si>
  <si>
    <t>差旅费</t>
  </si>
  <si>
    <t>维修(护)费</t>
  </si>
  <si>
    <t>租赁费</t>
  </si>
  <si>
    <t>会议费</t>
  </si>
  <si>
    <t>培训费</t>
  </si>
  <si>
    <t>公务接待费</t>
  </si>
  <si>
    <t>劳务费</t>
  </si>
  <si>
    <t>工会经费</t>
  </si>
  <si>
    <t>福利费</t>
  </si>
  <si>
    <t>公务用车运行维护费</t>
  </si>
  <si>
    <t>其他交通费</t>
  </si>
  <si>
    <t>税金及附加费用</t>
  </si>
  <si>
    <t>其他一般商品和服务支出</t>
  </si>
  <si>
    <t>附件19：</t>
  </si>
  <si>
    <t>一般公共预算基本支出预算明细表-对个人和家庭的补助(按部门预算经济分类)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</si>
  <si>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</si>
  <si>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</si>
  <si>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</si>
  <si>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</si>
  <si>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</si>
  <si>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</si>
  <si>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</si>
  <si>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</si>
  <si>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</si>
  <si>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</si>
  <si>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其他对个人和家庭的补助</t>
  </si>
  <si>
    <t>附件28：</t>
  </si>
  <si>
    <t>一般公共预算“三公”经费预算表</t>
  </si>
  <si>
    <t>三公经费预算数(一般公共预算拨款)</t>
  </si>
  <si>
    <t>公务用车购置及运行费</t>
  </si>
  <si>
    <t>其中：</t>
  </si>
  <si>
    <t>因公出国(境)费用</t>
  </si>
  <si>
    <t>公务用车购置费</t>
  </si>
  <si>
    <t>桃源县农业农村局</t>
  </si>
  <si>
    <t>注：1、本表公开内容为“三公”经费预算一般公共预算拨款安排情况；</t>
  </si>
  <si>
    <t xml:space="preserve">    2、一般公共预算拨款包括经费拨款和纳入一般公共预算管理的非税收入拨款。</t>
  </si>
  <si>
    <r>
      <t xml:space="preserve">    3、本年三公经费较去年预算减少</t>
    </r>
    <r>
      <rPr>
        <b/>
        <u/>
        <sz val="10"/>
        <rFont val="宋体"/>
        <charset val="134"/>
      </rPr>
      <t>__10__</t>
    </r>
    <r>
      <rPr>
        <b/>
        <sz val="10"/>
        <rFont val="宋体"/>
        <charset val="134"/>
      </rPr>
      <t>万元</t>
    </r>
  </si>
  <si>
    <t>附件21：</t>
  </si>
  <si>
    <t>政府性基金预算支出情况表(按部门预算经济分类)</t>
  </si>
  <si>
    <t>无</t>
  </si>
  <si>
    <t>附件4：</t>
  </si>
  <si>
    <t>部门支出总表(按部门预算经济分类)</t>
  </si>
  <si>
    <t>附件5：</t>
  </si>
  <si>
    <t>部门支出总表(按政府预算经济分类)</t>
  </si>
  <si>
    <t>功能科目名称</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</si>
  <si>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</si>
  <si>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</si>
  <si>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</si>
  <si>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</si>
  <si>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</si>
  <si>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</si>
  <si>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</si>
  <si>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</si>
  <si>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</si>
  <si>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债务利息及费用支出</t>
  </si>
  <si>
    <t>附件6：</t>
  </si>
  <si>
    <t>省级基本支出预算明细表-工资福利支出(按部门预算经济分类)</t>
  </si>
  <si>
    <t>伙食补助</t>
  </si>
  <si>
    <t>附件7：</t>
  </si>
  <si>
    <t>省级基本支出预算明细表-工资福利支出(按政府预算经济分类)</t>
  </si>
  <si>
    <t>工资奖金津补贴</t>
  </si>
  <si>
    <t>其他对事业单位补助</t>
  </si>
  <si>
    <t>附件8：</t>
  </si>
  <si>
    <t>省级基本支出预算明细表-商品和服务支出(按部门预算经济分类)</t>
  </si>
  <si>
    <t>其他交通费用</t>
  </si>
  <si>
    <t>其他商品和服务支出</t>
  </si>
  <si>
    <t>附件9：</t>
  </si>
  <si>
    <t>基本支出预算明细表-商品和服务支出(按政府预算经济分类)</t>
  </si>
  <si>
    <t>办公经费</t>
  </si>
  <si>
    <t>委托业务费</t>
  </si>
  <si>
    <t>专用材料购置</t>
  </si>
  <si>
    <t>商品和服务支出</t>
  </si>
  <si>
    <t>附件10：</t>
  </si>
  <si>
    <t>基本支出预算明细表-对个人和家庭的补助(按部门预算经济分类)</t>
  </si>
  <si>
    <t>附件11：</t>
  </si>
  <si>
    <t>基本支出预算明细表-对个人和家庭的补助(按政府预算经济分类)</t>
  </si>
  <si>
    <t>社会福利和救济</t>
  </si>
  <si>
    <t>离退休费</t>
  </si>
  <si>
    <t>附件16：</t>
  </si>
  <si>
    <t>一般公共预算基本支出预算明细表-工资福利支出(按政府预算经济分类)</t>
  </si>
  <si>
    <t>附件18：</t>
  </si>
  <si>
    <t>一般公共预算基本支出预算明细表-商品和服务支出(按政府预算经济分类)</t>
  </si>
  <si>
    <t>专用材料购置费</t>
  </si>
  <si>
    <t>附件20：</t>
  </si>
  <si>
    <t>一般公共预算基本支出预算明细表-对个人和家庭的补助(按政府预算经济分类)</t>
  </si>
  <si>
    <t>附件22：</t>
  </si>
  <si>
    <t>政府性基金预算支出情况表(按政府预算经济分类)</t>
  </si>
  <si>
    <t>附件23：</t>
  </si>
  <si>
    <t>纳入专户管理的非税收入拨款预算分类汇总表(按部门预算经济分类)</t>
  </si>
  <si>
    <t>附件24：</t>
  </si>
  <si>
    <t>纳入专户管理的非税收入拨款预算分类汇总表(按政府预算经济分类)</t>
  </si>
  <si>
    <t>附件25：</t>
  </si>
  <si>
    <t>一般公共预算拨款--经费拨款预算表(按部门预算经济分类)</t>
  </si>
  <si>
    <t>附件26：</t>
  </si>
  <si>
    <t>一般公共预算拨款--经费拨款预算表(按政府预算经济分类)</t>
  </si>
  <si>
    <t>附件27：</t>
  </si>
  <si>
    <t>专项资金预算汇总表</t>
  </si>
  <si>
    <t>专项名称</t>
  </si>
  <si>
    <t>茶叶办、协会工作经费</t>
  </si>
  <si>
    <t>富硒办、协会工作经费</t>
  </si>
  <si>
    <t>红茶节专项经费</t>
  </si>
  <si>
    <t>硒博会专项经费</t>
  </si>
  <si>
    <t>人居环境整治专项经费</t>
  </si>
  <si>
    <t>乡村振兴工作经费</t>
  </si>
  <si>
    <t>农村秸秆禁烧专项工作经费</t>
  </si>
  <si>
    <t>农业农村工作会议专项经费</t>
  </si>
  <si>
    <t>电力公司退管中心工作专项经费</t>
  </si>
  <si>
    <t>农产品质量安全经费</t>
  </si>
  <si>
    <t>救灾备荒种子储备经费</t>
  </si>
  <si>
    <t>蔬菜工作专项经费</t>
  </si>
  <si>
    <t>统计年报工作经费</t>
  </si>
  <si>
    <t>政府回收原农科所土地后补偿其土地租金</t>
  </si>
  <si>
    <t>农业劳模补助</t>
  </si>
  <si>
    <t>2020年高标准农田建设项目</t>
  </si>
  <si>
    <t>行政执法工作经费</t>
  </si>
  <si>
    <t>农作物秸杆综合利用重点县项目</t>
  </si>
  <si>
    <t>产业强镇项目</t>
  </si>
  <si>
    <t>农业生产救灾项目</t>
  </si>
  <si>
    <t>千亿产业茶叶示范基地项目</t>
  </si>
  <si>
    <t>农产品检测项目</t>
  </si>
  <si>
    <t>有机肥推广项目</t>
  </si>
  <si>
    <t>产油大县项目</t>
  </si>
  <si>
    <t>稻油水旱轮作项目</t>
  </si>
  <si>
    <t>附件29：</t>
  </si>
  <si>
    <t>专项资金绩效目标表</t>
  </si>
  <si>
    <r>
      <t>（</t>
    </r>
    <r>
      <rPr>
        <sz val="12"/>
        <rFont val="Times New Roman"/>
        <family val="1"/>
        <charset val="0"/>
      </rPr>
      <t>2020年）</t>
    </r>
  </si>
  <si>
    <r>
      <rPr>
        <sz val="12"/>
        <rFont val="仿宋"/>
        <family val="3"/>
        <charset val="134"/>
      </rPr>
      <t>填报单位：</t>
    </r>
  </si>
  <si>
    <r>
      <rPr>
        <sz val="12"/>
        <rFont val="仿宋"/>
        <family val="3"/>
        <charset val="134"/>
      </rPr>
      <t>专项名称</t>
    </r>
  </si>
  <si>
    <r>
      <rPr>
        <sz val="12"/>
        <rFont val="仿宋"/>
        <family val="3"/>
        <charset val="134"/>
      </rPr>
      <t>专项属性</t>
    </r>
  </si>
  <si>
    <r>
      <rPr>
        <sz val="12"/>
        <rFont val="仿宋"/>
        <family val="3"/>
        <charset val="134"/>
      </rPr>
      <t>延续专项</t>
    </r>
    <r>
      <rPr>
        <sz val="12"/>
        <rFont val="Times New Roman"/>
        <family val="1"/>
        <charset val="0"/>
      </rPr>
      <t xml:space="preserve">☑      </t>
    </r>
    <r>
      <rPr>
        <sz val="12"/>
        <rFont val="仿宋"/>
        <family val="3"/>
        <charset val="134"/>
      </rPr>
      <t>新增专项</t>
    </r>
    <r>
      <rPr>
        <sz val="9"/>
        <rFont val="宋体"/>
        <charset val="134"/>
      </rPr>
      <t>□</t>
    </r>
    <r>
      <rPr>
        <sz val="12"/>
        <rFont val="Times New Roman"/>
        <family val="1"/>
        <charset val="0"/>
      </rPr>
      <t xml:space="preserve">    </t>
    </r>
  </si>
  <si>
    <r>
      <rPr>
        <sz val="12"/>
        <rFont val="仿宋"/>
        <family val="3"/>
        <charset val="134"/>
      </rPr>
      <t>部门名称</t>
    </r>
  </si>
  <si>
    <t>农产品质量安全监管股</t>
  </si>
  <si>
    <r>
      <t>资金总额</t>
    </r>
    <r>
      <rPr>
        <sz val="12"/>
        <rFont val="Times New Roman"/>
        <family val="1"/>
        <charset val="0"/>
      </rPr>
      <t xml:space="preserve">
</t>
    </r>
    <r>
      <rPr>
        <sz val="12"/>
        <rFont val="仿宋"/>
        <family val="3"/>
        <charset val="134"/>
      </rPr>
      <t>（万元）</t>
    </r>
  </si>
  <si>
    <r>
      <rPr>
        <sz val="12"/>
        <rFont val="仿宋"/>
        <family val="3"/>
        <charset val="134"/>
      </rPr>
      <t>专项立项</t>
    </r>
    <r>
      <rPr>
        <sz val="12"/>
        <rFont val="Times New Roman"/>
        <family val="1"/>
        <charset val="0"/>
      </rPr>
      <t xml:space="preserve">
</t>
    </r>
    <r>
      <rPr>
        <sz val="12"/>
        <rFont val="仿宋"/>
        <family val="3"/>
        <charset val="134"/>
      </rPr>
      <t>依据</t>
    </r>
  </si>
  <si>
    <r>
      <t>1</t>
    </r>
    <r>
      <rPr>
        <sz val="9"/>
        <rFont val="宋体"/>
        <charset val="134"/>
      </rPr>
      <t xml:space="preserve">、《中华人民共和国农产品质量安全法》第四条：县级以上人民政府应当将农产品质量安全管理工作纳入本级国民经济和社会发展规划，并安排农产品质量安全经费，用于开展农产品质量安全工作。
</t>
    </r>
    <r>
      <rPr>
        <sz val="9"/>
        <rFont val="Times New Roman"/>
        <family val="1"/>
        <charset val="0"/>
      </rPr>
      <t>2</t>
    </r>
    <r>
      <rPr>
        <sz val="9"/>
        <rFont val="宋体"/>
        <charset val="134"/>
      </rPr>
      <t>、《关于加强农产品质量安全监管工作的通知》（国办发〔</t>
    </r>
    <r>
      <rPr>
        <sz val="9"/>
        <rFont val="Times New Roman"/>
        <family val="1"/>
        <charset val="0"/>
      </rPr>
      <t>2013</t>
    </r>
    <r>
      <rPr>
        <sz val="9"/>
        <rFont val="宋体"/>
        <charset val="134"/>
      </rPr>
      <t>〕</t>
    </r>
    <r>
      <rPr>
        <sz val="9"/>
        <rFont val="Times New Roman"/>
        <family val="1"/>
        <charset val="0"/>
      </rPr>
      <t>106</t>
    </r>
    <r>
      <rPr>
        <sz val="9"/>
        <rFont val="宋体"/>
        <charset val="134"/>
      </rPr>
      <t xml:space="preserve">号）；
</t>
    </r>
    <r>
      <rPr>
        <sz val="9"/>
        <rFont val="Times New Roman"/>
        <family val="1"/>
        <charset val="0"/>
      </rPr>
      <t>3</t>
    </r>
    <r>
      <rPr>
        <sz val="9"/>
        <rFont val="宋体"/>
        <charset val="134"/>
      </rPr>
      <t>、《关于加强农产品质量安全监管工作的意见》湘政办发（〔</t>
    </r>
    <r>
      <rPr>
        <sz val="9"/>
        <rFont val="Times New Roman"/>
        <family val="1"/>
        <charset val="0"/>
      </rPr>
      <t>2014</t>
    </r>
    <r>
      <rPr>
        <sz val="9"/>
        <rFont val="宋体"/>
        <charset val="134"/>
      </rPr>
      <t>〕</t>
    </r>
    <r>
      <rPr>
        <sz val="9"/>
        <rFont val="Times New Roman"/>
        <family val="1"/>
        <charset val="0"/>
      </rPr>
      <t>51</t>
    </r>
    <r>
      <rPr>
        <sz val="9"/>
        <rFont val="宋体"/>
        <charset val="134"/>
      </rPr>
      <t xml:space="preserve">号）；
</t>
    </r>
    <r>
      <rPr>
        <sz val="9"/>
        <rFont val="Times New Roman"/>
        <family val="1"/>
        <charset val="0"/>
      </rPr>
      <t>4</t>
    </r>
    <r>
      <rPr>
        <sz val="9"/>
        <rFont val="宋体"/>
        <charset val="134"/>
      </rPr>
      <t>、农质发【</t>
    </r>
    <r>
      <rPr>
        <sz val="9"/>
        <rFont val="Times New Roman"/>
        <family val="1"/>
        <charset val="0"/>
      </rPr>
      <t>2016</t>
    </r>
    <r>
      <rPr>
        <sz val="9"/>
        <rFont val="宋体"/>
        <charset val="134"/>
      </rPr>
      <t>】</t>
    </r>
    <r>
      <rPr>
        <sz val="9"/>
        <rFont val="Times New Roman"/>
        <family val="1"/>
        <charset val="0"/>
      </rPr>
      <t>6</t>
    </r>
    <r>
      <rPr>
        <sz val="9"/>
        <rFont val="宋体"/>
        <charset val="134"/>
      </rPr>
      <t>号农业部关于推进</t>
    </r>
    <r>
      <rPr>
        <sz val="9"/>
        <rFont val="Times New Roman"/>
        <family val="1"/>
        <charset val="0"/>
      </rPr>
      <t>“</t>
    </r>
    <r>
      <rPr>
        <sz val="9"/>
        <rFont val="宋体"/>
        <charset val="134"/>
      </rPr>
      <t>三品一标</t>
    </r>
    <r>
      <rPr>
        <sz val="9"/>
        <rFont val="Times New Roman"/>
        <family val="1"/>
        <charset val="0"/>
      </rPr>
      <t>”</t>
    </r>
    <r>
      <rPr>
        <sz val="9"/>
        <rFont val="宋体"/>
        <charset val="134"/>
      </rPr>
      <t xml:space="preserve">持续健康发展的意见；
</t>
    </r>
    <r>
      <rPr>
        <sz val="9"/>
        <rFont val="Times New Roman"/>
        <family val="1"/>
        <charset val="0"/>
      </rPr>
      <t>5</t>
    </r>
    <r>
      <rPr>
        <sz val="9"/>
        <rFont val="宋体"/>
        <charset val="134"/>
      </rPr>
      <t>、湘办发【</t>
    </r>
    <r>
      <rPr>
        <sz val="9"/>
        <rFont val="Times New Roman"/>
        <family val="1"/>
        <charset val="0"/>
      </rPr>
      <t>2019</t>
    </r>
    <r>
      <rPr>
        <sz val="9"/>
        <rFont val="宋体"/>
        <charset val="134"/>
      </rPr>
      <t>】</t>
    </r>
    <r>
      <rPr>
        <sz val="9"/>
        <rFont val="Times New Roman"/>
        <family val="1"/>
        <charset val="0"/>
      </rPr>
      <t>1</t>
    </r>
    <r>
      <rPr>
        <sz val="9"/>
        <rFont val="宋体"/>
        <charset val="134"/>
      </rPr>
      <t>号《中共湖南省委</t>
    </r>
    <r>
      <rPr>
        <sz val="9"/>
        <rFont val="Times New Roman"/>
        <family val="1"/>
        <charset val="0"/>
      </rPr>
      <t xml:space="preserve"> </t>
    </r>
    <r>
      <rPr>
        <sz val="9"/>
        <rFont val="宋体"/>
        <charset val="134"/>
      </rPr>
      <t>湖南省人民政府</t>
    </r>
    <r>
      <rPr>
        <sz val="9"/>
        <rFont val="Times New Roman"/>
        <family val="1"/>
        <charset val="0"/>
      </rPr>
      <t xml:space="preserve">  </t>
    </r>
    <r>
      <rPr>
        <sz val="9"/>
        <rFont val="宋体"/>
        <charset val="134"/>
      </rPr>
      <t>关于落实农业农村优先发展要求做好</t>
    </r>
    <r>
      <rPr>
        <sz val="9"/>
        <rFont val="Times New Roman"/>
        <family val="1"/>
        <charset val="0"/>
      </rPr>
      <t>“</t>
    </r>
    <r>
      <rPr>
        <sz val="9"/>
        <rFont val="宋体"/>
        <charset val="134"/>
      </rPr>
      <t>三农</t>
    </r>
    <r>
      <rPr>
        <sz val="9"/>
        <rFont val="Times New Roman"/>
        <family val="1"/>
        <charset val="0"/>
      </rPr>
      <t>”</t>
    </r>
    <r>
      <rPr>
        <sz val="9"/>
        <rFont val="宋体"/>
        <charset val="134"/>
      </rPr>
      <t xml:space="preserve">工作的意见》；　
</t>
    </r>
    <r>
      <rPr>
        <sz val="9"/>
        <rFont val="Times New Roman"/>
        <family val="1"/>
        <charset val="0"/>
      </rPr>
      <t>6</t>
    </r>
    <r>
      <rPr>
        <sz val="9"/>
        <rFont val="宋体"/>
        <charset val="134"/>
      </rPr>
      <t>、桃源县人民政府常务会议纪要。</t>
    </r>
  </si>
  <si>
    <r>
      <rPr>
        <sz val="12"/>
        <rFont val="仿宋"/>
        <family val="3"/>
        <charset val="134"/>
      </rPr>
      <t>专项实施进度计划</t>
    </r>
  </si>
  <si>
    <r>
      <rPr>
        <sz val="12"/>
        <rFont val="仿宋"/>
        <family val="3"/>
        <charset val="134"/>
      </rPr>
      <t>专项实施内容</t>
    </r>
  </si>
  <si>
    <t>计划开始时间</t>
  </si>
  <si>
    <r>
      <rPr>
        <sz val="12"/>
        <rFont val="仿宋"/>
        <family val="3"/>
        <charset val="134"/>
      </rPr>
      <t>计划完成时间</t>
    </r>
  </si>
  <si>
    <r>
      <t>1</t>
    </r>
    <r>
      <rPr>
        <sz val="9"/>
        <rFont val="宋体"/>
        <charset val="134"/>
      </rPr>
      <t>、检测</t>
    </r>
    <r>
      <rPr>
        <sz val="9"/>
        <rFont val="Times New Roman"/>
        <family val="1"/>
        <charset val="0"/>
      </rPr>
      <t>30000</t>
    </r>
    <r>
      <rPr>
        <sz val="9"/>
        <rFont val="宋体"/>
        <charset val="134"/>
      </rPr>
      <t>批次，例行监测</t>
    </r>
    <r>
      <rPr>
        <sz val="9"/>
        <rFont val="Times New Roman"/>
        <family val="1"/>
        <charset val="0"/>
      </rPr>
      <t>3000</t>
    </r>
    <r>
      <rPr>
        <sz val="9"/>
        <rFont val="宋体"/>
        <charset val="134"/>
      </rPr>
      <t>批次（含定量检测</t>
    </r>
    <r>
      <rPr>
        <sz val="9"/>
        <rFont val="Times New Roman"/>
        <family val="1"/>
        <charset val="0"/>
      </rPr>
      <t>800</t>
    </r>
    <r>
      <rPr>
        <sz val="9"/>
        <rFont val="宋体"/>
        <charset val="134"/>
      </rPr>
      <t>批次）</t>
    </r>
  </si>
  <si>
    <r>
      <t>3</t>
    </r>
    <r>
      <rPr>
        <sz val="9"/>
        <rFont val="宋体"/>
        <charset val="134"/>
      </rPr>
      <t>、农业标准化技术推广与应用</t>
    </r>
    <r>
      <rPr>
        <sz val="9"/>
        <rFont val="Times New Roman"/>
        <family val="1"/>
        <charset val="0"/>
      </rPr>
      <t>14</t>
    </r>
    <r>
      <rPr>
        <sz val="9"/>
        <rFont val="宋体"/>
        <charset val="134"/>
      </rPr>
      <t>个市级园区</t>
    </r>
  </si>
  <si>
    <r>
      <t>4</t>
    </r>
    <r>
      <rPr>
        <sz val="9"/>
        <rFont val="宋体"/>
        <charset val="134"/>
      </rPr>
      <t>、</t>
    </r>
    <r>
      <rPr>
        <sz val="9"/>
        <rFont val="Times New Roman"/>
        <family val="1"/>
        <charset val="0"/>
      </rPr>
      <t>“</t>
    </r>
    <r>
      <rPr>
        <sz val="9"/>
        <rFont val="宋体"/>
        <charset val="134"/>
      </rPr>
      <t>三品一标</t>
    </r>
    <r>
      <rPr>
        <sz val="9"/>
        <rFont val="Times New Roman"/>
        <family val="1"/>
        <charset val="0"/>
      </rPr>
      <t>”</t>
    </r>
    <r>
      <rPr>
        <sz val="9"/>
        <rFont val="宋体"/>
        <charset val="134"/>
      </rPr>
      <t>认证农产品</t>
    </r>
    <r>
      <rPr>
        <sz val="9"/>
        <rFont val="Times New Roman"/>
        <family val="1"/>
        <charset val="0"/>
      </rPr>
      <t>15</t>
    </r>
    <r>
      <rPr>
        <sz val="9"/>
        <rFont val="宋体"/>
        <charset val="134"/>
      </rPr>
      <t>个</t>
    </r>
  </si>
  <si>
    <r>
      <t>5</t>
    </r>
    <r>
      <rPr>
        <sz val="9"/>
        <rFont val="宋体"/>
        <charset val="134"/>
      </rPr>
      <t>、农产品</t>
    </r>
    <r>
      <rPr>
        <sz val="9"/>
        <rFont val="Times New Roman"/>
        <family val="1"/>
        <charset val="0"/>
      </rPr>
      <t>“</t>
    </r>
    <r>
      <rPr>
        <sz val="9"/>
        <rFont val="宋体"/>
        <charset val="134"/>
      </rPr>
      <t>身份证</t>
    </r>
    <r>
      <rPr>
        <sz val="9"/>
        <rFont val="Times New Roman"/>
        <family val="1"/>
        <charset val="0"/>
      </rPr>
      <t>”</t>
    </r>
    <r>
      <rPr>
        <sz val="9"/>
        <rFont val="宋体"/>
        <charset val="134"/>
      </rPr>
      <t>管理与追溯平台运行</t>
    </r>
  </si>
  <si>
    <t>6、推进食用农产品合格证管理工作</t>
  </si>
  <si>
    <r>
      <t>7</t>
    </r>
    <r>
      <rPr>
        <sz val="9"/>
        <rFont val="宋体"/>
        <charset val="134"/>
      </rPr>
      <t>、国家农产品质量安全县巩固提升工作</t>
    </r>
  </si>
  <si>
    <r>
      <rPr>
        <sz val="12"/>
        <rFont val="仿宋"/>
        <family val="3"/>
        <charset val="134"/>
      </rPr>
      <t>专项长期绩效目标</t>
    </r>
  </si>
  <si>
    <r>
      <t>1</t>
    </r>
    <r>
      <rPr>
        <sz val="8"/>
        <rFont val="宋体"/>
        <charset val="134"/>
      </rPr>
      <t xml:space="preserve">、通过农产品质量监测工作的开展，提升全县农产品质量安全水平，确保不发生食用农产品群体中毒事件。
</t>
    </r>
    <r>
      <rPr>
        <sz val="8"/>
        <rFont val="Times New Roman"/>
        <family val="1"/>
        <charset val="0"/>
      </rPr>
      <t>2</t>
    </r>
    <r>
      <rPr>
        <sz val="8"/>
        <rFont val="宋体"/>
        <charset val="134"/>
      </rPr>
      <t xml:space="preserve">、通过农业标准化技术推广应用与示范，提升全县现代农业标准化生产水平；
</t>
    </r>
    <r>
      <rPr>
        <sz val="8"/>
        <rFont val="Times New Roman"/>
        <family val="1"/>
        <charset val="0"/>
      </rPr>
      <t>3</t>
    </r>
    <r>
      <rPr>
        <sz val="8"/>
        <rFont val="宋体"/>
        <charset val="134"/>
      </rPr>
      <t>、通过</t>
    </r>
    <r>
      <rPr>
        <sz val="8"/>
        <rFont val="Times New Roman"/>
        <family val="1"/>
        <charset val="0"/>
      </rPr>
      <t>“</t>
    </r>
    <r>
      <rPr>
        <sz val="8"/>
        <rFont val="宋体"/>
        <charset val="134"/>
      </rPr>
      <t>三品一标</t>
    </r>
    <r>
      <rPr>
        <sz val="8"/>
        <rFont val="Times New Roman"/>
        <family val="1"/>
        <charset val="0"/>
      </rPr>
      <t>”</t>
    </r>
    <r>
      <rPr>
        <sz val="8"/>
        <rFont val="宋体"/>
        <charset val="134"/>
      </rPr>
      <t xml:space="preserve">认证与管理，打造一批具有过硬品质、过硬竞争力的农产品品牌；
</t>
    </r>
    <r>
      <rPr>
        <sz val="8"/>
        <rFont val="Times New Roman"/>
        <family val="1"/>
        <charset val="0"/>
      </rPr>
      <t>4</t>
    </r>
    <r>
      <rPr>
        <sz val="8"/>
        <rFont val="宋体"/>
        <charset val="134"/>
      </rPr>
      <t>、推进农产品</t>
    </r>
    <r>
      <rPr>
        <sz val="8"/>
        <rFont val="Times New Roman"/>
        <family val="1"/>
        <charset val="0"/>
      </rPr>
      <t>“</t>
    </r>
    <r>
      <rPr>
        <sz val="8"/>
        <rFont val="宋体"/>
        <charset val="134"/>
      </rPr>
      <t>身份证</t>
    </r>
    <r>
      <rPr>
        <sz val="8"/>
        <rFont val="Times New Roman"/>
        <family val="1"/>
        <charset val="0"/>
      </rPr>
      <t>”</t>
    </r>
    <r>
      <rPr>
        <sz val="8"/>
        <rFont val="宋体"/>
        <charset val="134"/>
      </rPr>
      <t xml:space="preserve">管理与追溯平台建设，实现质量可追溯；
</t>
    </r>
    <r>
      <rPr>
        <sz val="8"/>
        <rFont val="Times New Roman"/>
        <family val="1"/>
        <charset val="0"/>
      </rPr>
      <t>5</t>
    </r>
    <r>
      <rPr>
        <sz val="8"/>
        <rFont val="宋体"/>
        <charset val="134"/>
      </rPr>
      <t xml:space="preserve">、巩固国家农产品质量安全县创建成果；
</t>
    </r>
    <r>
      <rPr>
        <sz val="8"/>
        <rFont val="Times New Roman"/>
        <family val="1"/>
        <charset val="0"/>
      </rPr>
      <t>6</t>
    </r>
    <r>
      <rPr>
        <sz val="8"/>
        <rFont val="宋体"/>
        <charset val="134"/>
      </rPr>
      <t>、全面推动食用农产品合格证工作。</t>
    </r>
  </si>
  <si>
    <r>
      <rPr>
        <sz val="12"/>
        <rFont val="仿宋"/>
        <family val="3"/>
        <charset val="134"/>
      </rPr>
      <t>专项年度绩效目标</t>
    </r>
  </si>
  <si>
    <r>
      <rPr>
        <sz val="10"/>
        <rFont val="宋体"/>
        <charset val="134"/>
      </rPr>
      <t>通过本项目实施，开展农产品质量安全监督管理工作，全年县本级完成日常检测</t>
    </r>
    <r>
      <rPr>
        <sz val="10"/>
        <rFont val="Times New Roman"/>
        <family val="1"/>
        <charset val="0"/>
      </rPr>
      <t>30000</t>
    </r>
    <r>
      <rPr>
        <sz val="10"/>
        <rFont val="宋体"/>
        <charset val="134"/>
      </rPr>
      <t>批次以上，蔬、果、茶、稻等农产品质量监测任务</t>
    </r>
    <r>
      <rPr>
        <sz val="10"/>
        <rFont val="Times New Roman"/>
        <family val="1"/>
        <charset val="0"/>
      </rPr>
      <t>6000</t>
    </r>
    <r>
      <rPr>
        <sz val="10"/>
        <rFont val="宋体"/>
        <charset val="134"/>
      </rPr>
      <t>批次以上，其中定量监测</t>
    </r>
    <r>
      <rPr>
        <sz val="10"/>
        <rFont val="Times New Roman"/>
        <family val="1"/>
        <charset val="0"/>
      </rPr>
      <t>800</t>
    </r>
    <r>
      <rPr>
        <sz val="10"/>
        <rFont val="宋体"/>
        <charset val="134"/>
      </rPr>
      <t>批次以上，</t>
    </r>
    <r>
      <rPr>
        <sz val="10"/>
        <rFont val="Times New Roman"/>
        <family val="1"/>
        <charset val="0"/>
      </rPr>
      <t>28</t>
    </r>
    <r>
      <rPr>
        <sz val="10"/>
        <rFont val="宋体"/>
        <charset val="134"/>
      </rPr>
      <t>个乡镇监测</t>
    </r>
    <r>
      <rPr>
        <sz val="10"/>
        <rFont val="Times New Roman"/>
        <family val="1"/>
        <charset val="0"/>
      </rPr>
      <t>30000</t>
    </r>
    <r>
      <rPr>
        <sz val="10"/>
        <rFont val="宋体"/>
        <charset val="134"/>
      </rPr>
      <t>批次，全县农残检测合格率控制在</t>
    </r>
    <r>
      <rPr>
        <sz val="10"/>
        <rFont val="Times New Roman"/>
        <family val="1"/>
        <charset val="0"/>
      </rPr>
      <t>98%</t>
    </r>
    <r>
      <rPr>
        <sz val="10"/>
        <rFont val="宋体"/>
        <charset val="134"/>
      </rPr>
      <t>以上；巩固提升农业标准化基地</t>
    </r>
    <r>
      <rPr>
        <sz val="10"/>
        <rFont val="Times New Roman"/>
        <family val="1"/>
        <charset val="0"/>
      </rPr>
      <t>14</t>
    </r>
    <r>
      <rPr>
        <sz val="10"/>
        <rFont val="宋体"/>
        <charset val="134"/>
      </rPr>
      <t>个；新增“二品一标”农产品认证</t>
    </r>
    <r>
      <rPr>
        <sz val="10"/>
        <rFont val="Times New Roman"/>
        <family val="1"/>
        <charset val="0"/>
      </rPr>
      <t>15</t>
    </r>
    <r>
      <rPr>
        <sz val="10"/>
        <rFont val="宋体"/>
        <charset val="134"/>
      </rPr>
      <t>个以上；逐步完善农产品质量安全追溯管理信息平台与农产品“身份证”管理平台体系建设；逐步推动食用农产品合格证管理工作。达到全县农产品质量进一步安全，确保不发生食用农产品群体中毒事件效果。</t>
    </r>
  </si>
  <si>
    <r>
      <rPr>
        <sz val="12"/>
        <rFont val="仿宋"/>
        <family val="3"/>
        <charset val="134"/>
      </rPr>
      <t>专项</t>
    </r>
    <r>
      <rPr>
        <sz val="12"/>
        <rFont val="Times New Roman"/>
        <family val="1"/>
        <charset val="0"/>
      </rPr>
      <t xml:space="preserve">
</t>
    </r>
    <r>
      <rPr>
        <sz val="12"/>
        <rFont val="仿宋"/>
        <family val="3"/>
        <charset val="134"/>
      </rPr>
      <t>年度</t>
    </r>
    <r>
      <rPr>
        <sz val="12"/>
        <rFont val="Times New Roman"/>
        <family val="1"/>
        <charset val="0"/>
      </rPr>
      <t xml:space="preserve">
</t>
    </r>
    <r>
      <rPr>
        <sz val="12"/>
        <rFont val="仿宋"/>
        <family val="3"/>
        <charset val="134"/>
      </rPr>
      <t>绩效</t>
    </r>
    <r>
      <rPr>
        <sz val="12"/>
        <rFont val="Times New Roman"/>
        <family val="1"/>
        <charset val="0"/>
      </rPr>
      <t xml:space="preserve">
</t>
    </r>
    <r>
      <rPr>
        <sz val="12"/>
        <rFont val="仿宋"/>
        <family val="3"/>
        <charset val="134"/>
      </rPr>
      <t>指标</t>
    </r>
  </si>
  <si>
    <r>
      <rPr>
        <sz val="12"/>
        <rFont val="仿宋"/>
        <family val="3"/>
        <charset val="134"/>
      </rPr>
      <t>一级指标</t>
    </r>
  </si>
  <si>
    <r>
      <rPr>
        <sz val="12"/>
        <rFont val="仿宋"/>
        <family val="3"/>
        <charset val="134"/>
      </rPr>
      <t>二级指标</t>
    </r>
  </si>
  <si>
    <r>
      <rPr>
        <sz val="12"/>
        <rFont val="仿宋"/>
        <family val="3"/>
        <charset val="134"/>
      </rPr>
      <t>三级指标</t>
    </r>
  </si>
  <si>
    <r>
      <rPr>
        <sz val="12"/>
        <rFont val="仿宋"/>
        <family val="3"/>
        <charset val="134"/>
      </rPr>
      <t>指标内容</t>
    </r>
  </si>
  <si>
    <t>指标值</t>
  </si>
  <si>
    <t>绩效标准</t>
  </si>
  <si>
    <r>
      <rPr>
        <sz val="12"/>
        <rFont val="仿宋"/>
        <family val="3"/>
        <charset val="134"/>
      </rPr>
      <t>产出指标</t>
    </r>
  </si>
  <si>
    <r>
      <rPr>
        <sz val="12"/>
        <rFont val="仿宋"/>
        <family val="3"/>
        <charset val="134"/>
      </rPr>
      <t>数量指标</t>
    </r>
  </si>
  <si>
    <t>检测</t>
  </si>
  <si>
    <t>检测批次</t>
  </si>
  <si>
    <r>
      <t>30000</t>
    </r>
    <r>
      <rPr>
        <sz val="9"/>
        <rFont val="宋体"/>
        <charset val="134"/>
      </rPr>
      <t>批次</t>
    </r>
  </si>
  <si>
    <t>计划标准</t>
  </si>
  <si>
    <t>定量检测</t>
  </si>
  <si>
    <t>定量检测批次</t>
  </si>
  <si>
    <r>
      <t>800</t>
    </r>
    <r>
      <rPr>
        <sz val="9"/>
        <rFont val="宋体"/>
        <charset val="134"/>
      </rPr>
      <t>批次</t>
    </r>
  </si>
  <si>
    <t>标准化基地建设</t>
  </si>
  <si>
    <t>巩固提升标准化基地个数</t>
  </si>
  <si>
    <r>
      <t>14</t>
    </r>
    <r>
      <rPr>
        <sz val="9"/>
        <rFont val="宋体"/>
        <charset val="134"/>
      </rPr>
      <t>个</t>
    </r>
  </si>
  <si>
    <t>三品一标认证</t>
  </si>
  <si>
    <t>三品一标认证个数</t>
  </si>
  <si>
    <r>
      <t>15</t>
    </r>
    <r>
      <rPr>
        <sz val="9"/>
        <rFont val="宋体"/>
        <charset val="134"/>
      </rPr>
      <t>个</t>
    </r>
  </si>
  <si>
    <t>食用农产品合格证管理</t>
  </si>
  <si>
    <t>使用食用农产品合格证主体数量</t>
  </si>
  <si>
    <r>
      <t>300</t>
    </r>
    <r>
      <rPr>
        <sz val="9"/>
        <rFont val="宋体"/>
        <charset val="134"/>
      </rPr>
      <t>家</t>
    </r>
  </si>
  <si>
    <r>
      <rPr>
        <sz val="12"/>
        <rFont val="仿宋"/>
        <family val="3"/>
        <charset val="134"/>
      </rPr>
      <t>质量指标</t>
    </r>
  </si>
  <si>
    <t>检测合格率</t>
  </si>
  <si>
    <t>农产品合格率</t>
  </si>
  <si>
    <r>
      <t>98%</t>
    </r>
    <r>
      <rPr>
        <sz val="9"/>
        <rFont val="宋体"/>
        <charset val="134"/>
      </rPr>
      <t>以上</t>
    </r>
  </si>
  <si>
    <t>达到指标值</t>
  </si>
  <si>
    <t>验收合格率</t>
  </si>
  <si>
    <r>
      <rPr>
        <sz val="12"/>
        <rFont val="仿宋"/>
        <family val="3"/>
        <charset val="134"/>
      </rPr>
      <t>时效指标</t>
    </r>
  </si>
  <si>
    <t>完成时间</t>
  </si>
  <si>
    <t>年度内完成</t>
  </si>
  <si>
    <t>不超过指标值</t>
  </si>
  <si>
    <r>
      <rPr>
        <sz val="12"/>
        <rFont val="仿宋"/>
        <family val="3"/>
        <charset val="134"/>
      </rPr>
      <t>成本指标</t>
    </r>
  </si>
  <si>
    <t>检测费</t>
  </si>
  <si>
    <t>抽检费</t>
  </si>
  <si>
    <r>
      <t>20</t>
    </r>
    <r>
      <rPr>
        <sz val="9"/>
        <rFont val="宋体"/>
        <charset val="134"/>
      </rPr>
      <t>元</t>
    </r>
    <r>
      <rPr>
        <sz val="9"/>
        <rFont val="Times New Roman"/>
        <family val="1"/>
        <charset val="0"/>
      </rPr>
      <t>*30000</t>
    </r>
    <r>
      <rPr>
        <sz val="9"/>
        <rFont val="宋体"/>
        <charset val="134"/>
      </rPr>
      <t>个</t>
    </r>
    <r>
      <rPr>
        <sz val="9"/>
        <rFont val="Times New Roman"/>
        <family val="1"/>
        <charset val="0"/>
      </rPr>
      <t>=600000</t>
    </r>
  </si>
  <si>
    <t>标准化基地建设费</t>
  </si>
  <si>
    <r>
      <t>14300</t>
    </r>
    <r>
      <rPr>
        <sz val="9"/>
        <rFont val="宋体"/>
        <charset val="134"/>
      </rPr>
      <t>元</t>
    </r>
    <r>
      <rPr>
        <sz val="9"/>
        <rFont val="Times New Roman"/>
        <family val="1"/>
        <charset val="0"/>
      </rPr>
      <t>*14</t>
    </r>
    <r>
      <rPr>
        <sz val="9"/>
        <rFont val="宋体"/>
        <charset val="134"/>
      </rPr>
      <t>个</t>
    </r>
    <r>
      <rPr>
        <sz val="9"/>
        <rFont val="Times New Roman"/>
        <family val="1"/>
        <charset val="0"/>
      </rPr>
      <t>=200200</t>
    </r>
  </si>
  <si>
    <t>三品一标认证费用</t>
  </si>
  <si>
    <r>
      <t>3333.3</t>
    </r>
    <r>
      <rPr>
        <sz val="9"/>
        <rFont val="宋体"/>
        <charset val="134"/>
      </rPr>
      <t>元</t>
    </r>
    <r>
      <rPr>
        <sz val="9"/>
        <rFont val="Times New Roman"/>
        <family val="1"/>
        <charset val="0"/>
      </rPr>
      <t>*15</t>
    </r>
    <r>
      <rPr>
        <sz val="9"/>
        <rFont val="宋体"/>
        <charset val="134"/>
      </rPr>
      <t>个</t>
    </r>
    <r>
      <rPr>
        <sz val="9"/>
        <rFont val="Times New Roman"/>
        <family val="1"/>
        <charset val="0"/>
      </rPr>
      <t>=50000</t>
    </r>
  </si>
  <si>
    <t>身份证管理与追溯平台运行费用</t>
  </si>
  <si>
    <t>年度内身份证管理与追溯平台运行费用</t>
  </si>
  <si>
    <r>
      <t>100000</t>
    </r>
    <r>
      <rPr>
        <sz val="9"/>
        <rFont val="宋体"/>
        <charset val="134"/>
      </rPr>
      <t>元</t>
    </r>
    <r>
      <rPr>
        <sz val="9"/>
        <rFont val="Times New Roman"/>
        <family val="1"/>
        <charset val="0"/>
      </rPr>
      <t>/</t>
    </r>
    <r>
      <rPr>
        <sz val="9"/>
        <rFont val="宋体"/>
        <charset val="134"/>
      </rPr>
      <t>年</t>
    </r>
  </si>
  <si>
    <t>食用农产品合格证费用</t>
  </si>
  <si>
    <r>
      <t>166</t>
    </r>
    <r>
      <rPr>
        <sz val="9"/>
        <rFont val="宋体"/>
        <charset val="134"/>
      </rPr>
      <t>元</t>
    </r>
    <r>
      <rPr>
        <sz val="9"/>
        <rFont val="Times New Roman"/>
        <family val="1"/>
        <charset val="0"/>
      </rPr>
      <t>*300</t>
    </r>
    <r>
      <rPr>
        <sz val="9"/>
        <rFont val="宋体"/>
        <charset val="134"/>
      </rPr>
      <t>家</t>
    </r>
    <r>
      <rPr>
        <sz val="9"/>
        <rFont val="Times New Roman"/>
        <family val="1"/>
        <charset val="0"/>
      </rPr>
      <t>=49800</t>
    </r>
  </si>
  <si>
    <r>
      <rPr>
        <sz val="12"/>
        <rFont val="仿宋"/>
        <family val="3"/>
        <charset val="134"/>
      </rPr>
      <t>效益指标</t>
    </r>
  </si>
  <si>
    <t>经济效益</t>
  </si>
  <si>
    <r>
      <rPr>
        <sz val="12"/>
        <rFont val="仿宋"/>
        <family val="3"/>
        <charset val="134"/>
      </rPr>
      <t>社会效益</t>
    </r>
  </si>
  <si>
    <t>农产品的安全</t>
  </si>
  <si>
    <t>保障</t>
  </si>
  <si>
    <r>
      <rPr>
        <sz val="12"/>
        <rFont val="仿宋"/>
        <family val="3"/>
        <charset val="134"/>
      </rPr>
      <t>生态效益</t>
    </r>
  </si>
  <si>
    <t>农业投入品造成的环境污染</t>
  </si>
  <si>
    <t>减少</t>
  </si>
  <si>
    <r>
      <rPr>
        <sz val="12"/>
        <rFont val="仿宋"/>
        <family val="3"/>
        <charset val="134"/>
      </rPr>
      <t>可持续影响</t>
    </r>
  </si>
  <si>
    <t>群众农产品质量安全意识</t>
  </si>
  <si>
    <t>提升</t>
  </si>
  <si>
    <r>
      <rPr>
        <sz val="12"/>
        <rFont val="仿宋"/>
        <family val="3"/>
        <charset val="134"/>
      </rPr>
      <t>社会公众或服务对象满意度</t>
    </r>
  </si>
  <si>
    <t>群众满意度</t>
  </si>
  <si>
    <r>
      <rPr>
        <sz val="9"/>
        <rFont val="宋体"/>
        <charset val="134"/>
      </rPr>
      <t>≥</t>
    </r>
    <r>
      <rPr>
        <sz val="9"/>
        <rFont val="Times New Roman"/>
        <family val="1"/>
        <charset val="0"/>
      </rPr>
      <t>90%</t>
    </r>
  </si>
  <si>
    <r>
      <rPr>
        <sz val="12"/>
        <rFont val="仿宋"/>
        <family val="3"/>
        <charset val="134"/>
      </rPr>
      <t>专项实施保障措施</t>
    </r>
  </si>
  <si>
    <r>
      <rPr>
        <sz val="10"/>
        <rFont val="仿宋"/>
        <family val="3"/>
        <charset val="134"/>
      </rPr>
      <t>成立的专门管理机构：桃源县农产品质量安全工作领导小组</t>
    </r>
    <r>
      <rPr>
        <sz val="10"/>
        <rFont val="Times New Roman"/>
        <family val="1"/>
        <charset val="0"/>
      </rPr>
      <t xml:space="preserve">
</t>
    </r>
    <r>
      <rPr>
        <sz val="10"/>
        <rFont val="仿宋"/>
        <family val="3"/>
        <charset val="134"/>
      </rPr>
      <t>资金管理办法：《桃源县县级财政农产品质量安全专项资金管理办法》</t>
    </r>
    <r>
      <rPr>
        <sz val="10"/>
        <rFont val="Times New Roman"/>
        <family val="1"/>
        <charset val="0"/>
      </rPr>
      <t xml:space="preserve">
</t>
    </r>
    <r>
      <rPr>
        <sz val="10"/>
        <rFont val="仿宋"/>
        <family val="3"/>
        <charset val="134"/>
      </rPr>
      <t>项目管理办法：《桃源县农产品质量安全监管项目管理办法》</t>
    </r>
    <r>
      <rPr>
        <sz val="10"/>
        <rFont val="Times New Roman"/>
        <family val="1"/>
        <charset val="0"/>
      </rPr>
      <t xml:space="preserve">
</t>
    </r>
    <r>
      <rPr>
        <sz val="10"/>
        <rFont val="仿宋"/>
        <family val="3"/>
        <charset val="134"/>
      </rPr>
      <t>工作措施（方案、规划）：2020年桃源县农产品质量安全监管方案、监测工作方案、食用农产品合格证管理方案、 “三品一标”工作方案</t>
    </r>
  </si>
  <si>
    <r>
      <rPr>
        <sz val="12"/>
        <rFont val="仿宋"/>
        <family val="3"/>
        <charset val="134"/>
      </rPr>
      <t>项目</t>
    </r>
    <r>
      <rPr>
        <sz val="12"/>
        <rFont val="Times New Roman"/>
        <family val="1"/>
        <charset val="0"/>
      </rPr>
      <t xml:space="preserve">
</t>
    </r>
    <r>
      <rPr>
        <sz val="12"/>
        <rFont val="仿宋"/>
        <family val="3"/>
        <charset val="134"/>
      </rPr>
      <t>构成</t>
    </r>
    <r>
      <rPr>
        <sz val="12"/>
        <rFont val="Times New Roman"/>
        <family val="1"/>
        <charset val="0"/>
      </rPr>
      <t xml:space="preserve">
</t>
    </r>
    <r>
      <rPr>
        <sz val="12"/>
        <rFont val="仿宋"/>
        <family val="3"/>
        <charset val="134"/>
      </rPr>
      <t>分解</t>
    </r>
  </si>
  <si>
    <r>
      <rPr>
        <b/>
        <sz val="8"/>
        <rFont val="仿宋"/>
        <family val="3"/>
        <charset val="134"/>
      </rPr>
      <t>子项目</t>
    </r>
    <r>
      <rPr>
        <b/>
        <sz val="8"/>
        <rFont val="Times New Roman"/>
        <family val="1"/>
        <charset val="0"/>
      </rPr>
      <t>1</t>
    </r>
    <r>
      <rPr>
        <b/>
        <sz val="8"/>
        <rFont val="仿宋"/>
        <family val="3"/>
        <charset val="134"/>
      </rPr>
      <t>名称：农残检测</t>
    </r>
  </si>
  <si>
    <r>
      <rPr>
        <sz val="8"/>
        <rFont val="仿宋"/>
        <family val="3"/>
        <charset val="134"/>
      </rPr>
      <t>明细</t>
    </r>
    <r>
      <rPr>
        <sz val="8"/>
        <rFont val="Times New Roman"/>
        <family val="1"/>
        <charset val="0"/>
      </rPr>
      <t xml:space="preserve">
</t>
    </r>
    <r>
      <rPr>
        <sz val="8"/>
        <rFont val="仿宋"/>
        <family val="3"/>
        <charset val="134"/>
      </rPr>
      <t>金额</t>
    </r>
  </si>
  <si>
    <r>
      <rPr>
        <sz val="8"/>
        <rFont val="仿宋"/>
        <family val="3"/>
        <charset val="134"/>
      </rPr>
      <t>单价</t>
    </r>
  </si>
  <si>
    <r>
      <rPr>
        <sz val="8"/>
        <rFont val="仿宋"/>
        <family val="3"/>
        <charset val="134"/>
      </rPr>
      <t>依据</t>
    </r>
  </si>
  <si>
    <r>
      <rPr>
        <sz val="8"/>
        <rFont val="仿宋"/>
        <family val="3"/>
        <charset val="134"/>
      </rPr>
      <t>数量</t>
    </r>
  </si>
  <si>
    <r>
      <rPr>
        <sz val="8"/>
        <rFont val="仿宋"/>
        <family val="3"/>
        <charset val="134"/>
      </rPr>
      <t>备注</t>
    </r>
  </si>
  <si>
    <r>
      <rPr>
        <sz val="8"/>
        <rFont val="仿宋"/>
        <family val="3"/>
        <charset val="134"/>
      </rPr>
      <t>构成明细</t>
    </r>
  </si>
  <si>
    <r>
      <t>1.1</t>
    </r>
    <r>
      <rPr>
        <sz val="8"/>
        <rFont val="仿宋"/>
        <family val="3"/>
        <charset val="134"/>
      </rPr>
      <t>设备采购及安装</t>
    </r>
  </si>
  <si>
    <t>1.1.1通风橱</t>
  </si>
  <si>
    <r>
      <t>3.6</t>
    </r>
    <r>
      <rPr>
        <sz val="8"/>
        <rFont val="宋体"/>
        <charset val="134"/>
      </rPr>
      <t>万元</t>
    </r>
  </si>
  <si>
    <r>
      <t>0.9</t>
    </r>
    <r>
      <rPr>
        <sz val="8"/>
        <rFont val="宋体"/>
        <charset val="134"/>
      </rPr>
      <t>万元</t>
    </r>
    <r>
      <rPr>
        <sz val="8"/>
        <rFont val="Times New Roman"/>
        <family val="1"/>
        <charset val="0"/>
      </rPr>
      <t>/</t>
    </r>
    <r>
      <rPr>
        <sz val="8"/>
        <rFont val="宋体"/>
        <charset val="134"/>
      </rPr>
      <t>台</t>
    </r>
  </si>
  <si>
    <t>询价</t>
  </si>
  <si>
    <t>工作需要</t>
  </si>
  <si>
    <t>1.1.2安装</t>
  </si>
  <si>
    <r>
      <t>0.4</t>
    </r>
    <r>
      <rPr>
        <sz val="8"/>
        <rFont val="宋体"/>
        <charset val="134"/>
      </rPr>
      <t>万元</t>
    </r>
  </si>
  <si>
    <r>
      <t>0.1</t>
    </r>
    <r>
      <rPr>
        <sz val="8"/>
        <rFont val="宋体"/>
        <charset val="134"/>
      </rPr>
      <t>万元</t>
    </r>
    <r>
      <rPr>
        <sz val="8"/>
        <rFont val="Times New Roman"/>
        <family val="1"/>
        <charset val="0"/>
      </rPr>
      <t>/</t>
    </r>
    <r>
      <rPr>
        <sz val="8"/>
        <rFont val="宋体"/>
        <charset val="134"/>
      </rPr>
      <t>台</t>
    </r>
  </si>
  <si>
    <r>
      <t>1.1</t>
    </r>
    <r>
      <rPr>
        <b/>
        <sz val="8"/>
        <rFont val="仿宋"/>
        <family val="3"/>
        <charset val="134"/>
      </rPr>
      <t>金额小计</t>
    </r>
  </si>
  <si>
    <r>
      <t>4</t>
    </r>
    <r>
      <rPr>
        <b/>
        <sz val="8"/>
        <rFont val="宋体"/>
        <charset val="134"/>
      </rPr>
      <t>万元</t>
    </r>
  </si>
  <si>
    <r>
      <t>1.2</t>
    </r>
    <r>
      <rPr>
        <sz val="8"/>
        <rFont val="仿宋"/>
        <family val="3"/>
        <charset val="134"/>
      </rPr>
      <t>试剂、耗材</t>
    </r>
  </si>
  <si>
    <r>
      <t>1.2.1</t>
    </r>
    <r>
      <rPr>
        <sz val="8"/>
        <rFont val="仿宋"/>
        <family val="3"/>
        <charset val="134"/>
      </rPr>
      <t>名称</t>
    </r>
  </si>
  <si>
    <r>
      <t>25</t>
    </r>
    <r>
      <rPr>
        <sz val="8"/>
        <rFont val="宋体"/>
        <charset val="134"/>
      </rPr>
      <t>万元</t>
    </r>
  </si>
  <si>
    <r>
      <t>1.2</t>
    </r>
    <r>
      <rPr>
        <b/>
        <sz val="8"/>
        <rFont val="仿宋"/>
        <family val="3"/>
        <charset val="134"/>
      </rPr>
      <t>金额小计</t>
    </r>
  </si>
  <si>
    <r>
      <t>25</t>
    </r>
    <r>
      <rPr>
        <b/>
        <sz val="8"/>
        <rFont val="宋体"/>
        <charset val="134"/>
      </rPr>
      <t>万元</t>
    </r>
  </si>
  <si>
    <r>
      <t>1.3</t>
    </r>
    <r>
      <rPr>
        <sz val="8"/>
        <rFont val="仿宋"/>
        <family val="3"/>
        <charset val="134"/>
      </rPr>
      <t>茶叶定量检测与市场检测室租赁</t>
    </r>
  </si>
  <si>
    <r>
      <t>1.3.1</t>
    </r>
    <r>
      <rPr>
        <sz val="8"/>
        <rFont val="仿宋"/>
        <family val="3"/>
        <charset val="134"/>
      </rPr>
      <t>名称</t>
    </r>
  </si>
  <si>
    <r>
      <t>7</t>
    </r>
    <r>
      <rPr>
        <sz val="8"/>
        <rFont val="宋体"/>
        <charset val="134"/>
      </rPr>
      <t>万元</t>
    </r>
  </si>
  <si>
    <r>
      <t>1.3</t>
    </r>
    <r>
      <rPr>
        <b/>
        <sz val="8"/>
        <rFont val="仿宋"/>
        <family val="3"/>
        <charset val="134"/>
      </rPr>
      <t>金额小计</t>
    </r>
  </si>
  <si>
    <r>
      <t>7</t>
    </r>
    <r>
      <rPr>
        <b/>
        <sz val="8"/>
        <rFont val="宋体"/>
        <charset val="134"/>
      </rPr>
      <t>万元</t>
    </r>
  </si>
  <si>
    <r>
      <t>1.4</t>
    </r>
    <r>
      <rPr>
        <sz val="8"/>
        <rFont val="仿宋"/>
        <family val="3"/>
        <charset val="134"/>
      </rPr>
      <t>检测机构资质与考核合格双认证</t>
    </r>
  </si>
  <si>
    <r>
      <t>1.4.1</t>
    </r>
    <r>
      <rPr>
        <sz val="8"/>
        <rFont val="仿宋"/>
        <family val="3"/>
        <charset val="134"/>
      </rPr>
      <t>名称</t>
    </r>
  </si>
  <si>
    <r>
      <t>9</t>
    </r>
    <r>
      <rPr>
        <sz val="8"/>
        <rFont val="宋体"/>
        <charset val="134"/>
      </rPr>
      <t>万元</t>
    </r>
  </si>
  <si>
    <r>
      <t>1.4</t>
    </r>
    <r>
      <rPr>
        <b/>
        <sz val="8"/>
        <rFont val="仿宋"/>
        <family val="3"/>
        <charset val="134"/>
      </rPr>
      <t>金额小计</t>
    </r>
  </si>
  <si>
    <r>
      <t>9</t>
    </r>
    <r>
      <rPr>
        <b/>
        <sz val="8"/>
        <rFont val="宋体"/>
        <charset val="134"/>
      </rPr>
      <t>万元</t>
    </r>
  </si>
  <si>
    <r>
      <t>1.5</t>
    </r>
    <r>
      <rPr>
        <b/>
        <sz val="8"/>
        <rFont val="宋体"/>
        <charset val="134"/>
      </rPr>
      <t>乡镇检测</t>
    </r>
  </si>
  <si>
    <r>
      <t>1.5.1</t>
    </r>
    <r>
      <rPr>
        <b/>
        <sz val="8"/>
        <rFont val="宋体"/>
        <charset val="134"/>
      </rPr>
      <t>检测费用</t>
    </r>
  </si>
  <si>
    <r>
      <t>15</t>
    </r>
    <r>
      <rPr>
        <b/>
        <sz val="8"/>
        <rFont val="宋体"/>
        <charset val="134"/>
      </rPr>
      <t>万元</t>
    </r>
  </si>
  <si>
    <r>
      <t>1.5</t>
    </r>
    <r>
      <rPr>
        <b/>
        <sz val="8"/>
        <rFont val="仿宋"/>
        <family val="3"/>
        <charset val="134"/>
      </rPr>
      <t>金额小计</t>
    </r>
  </si>
  <si>
    <t>子项目2名称：农业标准化技术推广与示范</t>
  </si>
  <si>
    <r>
      <rPr>
        <sz val="12"/>
        <rFont val="仿宋"/>
        <family val="3"/>
        <charset val="134"/>
      </rPr>
      <t>明细</t>
    </r>
    <r>
      <rPr>
        <sz val="12"/>
        <rFont val="Times New Roman"/>
        <family val="1"/>
        <charset val="0"/>
      </rPr>
      <t xml:space="preserve">
</t>
    </r>
    <r>
      <rPr>
        <sz val="12"/>
        <rFont val="仿宋"/>
        <family val="3"/>
        <charset val="134"/>
      </rPr>
      <t>金额</t>
    </r>
  </si>
  <si>
    <r>
      <rPr>
        <sz val="12"/>
        <rFont val="仿宋"/>
        <family val="3"/>
        <charset val="134"/>
      </rPr>
      <t>单价</t>
    </r>
  </si>
  <si>
    <r>
      <rPr>
        <sz val="12"/>
        <rFont val="仿宋"/>
        <family val="3"/>
        <charset val="134"/>
      </rPr>
      <t>依据</t>
    </r>
  </si>
  <si>
    <r>
      <rPr>
        <sz val="12"/>
        <rFont val="仿宋"/>
        <family val="3"/>
        <charset val="134"/>
      </rPr>
      <t>数量</t>
    </r>
  </si>
  <si>
    <r>
      <rPr>
        <sz val="12"/>
        <rFont val="仿宋"/>
        <family val="3"/>
        <charset val="134"/>
      </rPr>
      <t>备注</t>
    </r>
  </si>
  <si>
    <t>构成明细</t>
  </si>
  <si>
    <r>
      <t>2.1</t>
    </r>
    <r>
      <rPr>
        <sz val="8"/>
        <rFont val="宋体"/>
        <charset val="134"/>
      </rPr>
      <t>推广与示范</t>
    </r>
  </si>
  <si>
    <r>
      <t>2.1.1</t>
    </r>
    <r>
      <rPr>
        <sz val="8"/>
        <rFont val="宋体"/>
        <charset val="134"/>
      </rPr>
      <t>宣传牌等</t>
    </r>
  </si>
  <si>
    <r>
      <t>10</t>
    </r>
    <r>
      <rPr>
        <sz val="8"/>
        <rFont val="宋体"/>
        <charset val="134"/>
      </rPr>
      <t>万元</t>
    </r>
  </si>
  <si>
    <r>
      <t>0.73</t>
    </r>
    <r>
      <rPr>
        <sz val="8"/>
        <rFont val="宋体"/>
        <charset val="134"/>
      </rPr>
      <t>万元</t>
    </r>
    <r>
      <rPr>
        <sz val="8"/>
        <rFont val="Times New Roman"/>
        <family val="1"/>
        <charset val="0"/>
      </rPr>
      <t>/</t>
    </r>
    <r>
      <rPr>
        <sz val="8"/>
        <rFont val="宋体"/>
        <charset val="134"/>
      </rPr>
      <t>个基地</t>
    </r>
  </si>
  <si>
    <r>
      <t>14</t>
    </r>
    <r>
      <rPr>
        <sz val="8"/>
        <rFont val="宋体"/>
        <charset val="134"/>
      </rPr>
      <t>个</t>
    </r>
  </si>
  <si>
    <r>
      <t>2.1.2</t>
    </r>
    <r>
      <rPr>
        <sz val="8"/>
        <rFont val="宋体"/>
        <charset val="134"/>
      </rPr>
      <t>安全农资投入等</t>
    </r>
  </si>
  <si>
    <r>
      <t>0.7</t>
    </r>
    <r>
      <rPr>
        <sz val="8"/>
        <rFont val="宋体"/>
        <charset val="134"/>
      </rPr>
      <t>万元</t>
    </r>
    <r>
      <rPr>
        <sz val="8"/>
        <rFont val="Times New Roman"/>
        <family val="1"/>
        <charset val="0"/>
      </rPr>
      <t>/</t>
    </r>
    <r>
      <rPr>
        <sz val="8"/>
        <rFont val="宋体"/>
        <charset val="134"/>
      </rPr>
      <t>个基地</t>
    </r>
  </si>
  <si>
    <r>
      <t>2.1</t>
    </r>
    <r>
      <rPr>
        <b/>
        <sz val="8"/>
        <rFont val="宋体"/>
        <charset val="134"/>
      </rPr>
      <t>金额小计</t>
    </r>
  </si>
  <si>
    <r>
      <t>20</t>
    </r>
    <r>
      <rPr>
        <b/>
        <sz val="8"/>
        <rFont val="宋体"/>
        <charset val="134"/>
      </rPr>
      <t>万元</t>
    </r>
  </si>
  <si>
    <t>子项目3名称：“三品一标”认证与管理</t>
  </si>
  <si>
    <r>
      <t>3.1“</t>
    </r>
    <r>
      <rPr>
        <sz val="8"/>
        <rFont val="宋体"/>
        <charset val="134"/>
      </rPr>
      <t>三品一标</t>
    </r>
    <r>
      <rPr>
        <sz val="8"/>
        <rFont val="Times New Roman"/>
        <family val="1"/>
        <charset val="0"/>
      </rPr>
      <t>”</t>
    </r>
    <r>
      <rPr>
        <sz val="8"/>
        <rFont val="宋体"/>
        <charset val="134"/>
      </rPr>
      <t>认证与管理</t>
    </r>
  </si>
  <si>
    <r>
      <t>5</t>
    </r>
    <r>
      <rPr>
        <sz val="8"/>
        <rFont val="宋体"/>
        <charset val="134"/>
      </rPr>
      <t>万元</t>
    </r>
  </si>
  <si>
    <r>
      <t>0.33</t>
    </r>
    <r>
      <rPr>
        <sz val="8"/>
        <rFont val="宋体"/>
        <charset val="134"/>
      </rPr>
      <t>万元</t>
    </r>
    <r>
      <rPr>
        <sz val="8"/>
        <rFont val="Times New Roman"/>
        <family val="1"/>
        <charset val="0"/>
      </rPr>
      <t>/</t>
    </r>
    <r>
      <rPr>
        <sz val="8"/>
        <rFont val="宋体"/>
        <charset val="134"/>
      </rPr>
      <t>个</t>
    </r>
  </si>
  <si>
    <r>
      <t>15</t>
    </r>
    <r>
      <rPr>
        <sz val="8"/>
        <rFont val="宋体"/>
        <charset val="134"/>
      </rPr>
      <t>个</t>
    </r>
  </si>
  <si>
    <r>
      <t>3.1</t>
    </r>
    <r>
      <rPr>
        <b/>
        <sz val="8"/>
        <rFont val="宋体"/>
        <charset val="134"/>
      </rPr>
      <t>金额小计</t>
    </r>
  </si>
  <si>
    <r>
      <t>5</t>
    </r>
    <r>
      <rPr>
        <b/>
        <sz val="8"/>
        <rFont val="宋体"/>
        <charset val="134"/>
      </rPr>
      <t>万元</t>
    </r>
  </si>
  <si>
    <t>子项目4名称：农产品“身份证”管理与追溯平台建设</t>
  </si>
  <si>
    <r>
      <t>4.1</t>
    </r>
    <r>
      <rPr>
        <sz val="8"/>
        <rFont val="宋体"/>
        <charset val="134"/>
      </rPr>
      <t>农产品“身份证”管理</t>
    </r>
  </si>
  <si>
    <r>
      <t>4.1.1</t>
    </r>
    <r>
      <rPr>
        <sz val="8"/>
        <rFont val="宋体"/>
        <charset val="134"/>
      </rPr>
      <t>龙头企业（</t>
    </r>
    <r>
      <rPr>
        <sz val="8"/>
        <rFont val="Times New Roman"/>
        <family val="1"/>
        <charset val="0"/>
      </rPr>
      <t>20</t>
    </r>
    <r>
      <rPr>
        <sz val="8"/>
        <rFont val="宋体"/>
        <charset val="134"/>
      </rPr>
      <t>家）进驻平台管理</t>
    </r>
  </si>
  <si>
    <r>
      <t>6</t>
    </r>
    <r>
      <rPr>
        <sz val="8"/>
        <rFont val="宋体"/>
        <charset val="134"/>
      </rPr>
      <t>万元</t>
    </r>
  </si>
  <si>
    <r>
      <t>0.3</t>
    </r>
    <r>
      <rPr>
        <sz val="8"/>
        <rFont val="宋体"/>
        <charset val="134"/>
      </rPr>
      <t>万元</t>
    </r>
    <r>
      <rPr>
        <sz val="8"/>
        <rFont val="Times New Roman"/>
        <family val="1"/>
        <charset val="0"/>
      </rPr>
      <t xml:space="preserve">/ </t>
    </r>
    <r>
      <rPr>
        <sz val="8"/>
        <rFont val="宋体"/>
        <charset val="134"/>
      </rPr>
      <t>家</t>
    </r>
  </si>
  <si>
    <r>
      <t>20</t>
    </r>
    <r>
      <rPr>
        <sz val="8"/>
        <rFont val="宋体"/>
        <charset val="134"/>
      </rPr>
      <t>家</t>
    </r>
  </si>
  <si>
    <r>
      <t>4.2</t>
    </r>
    <r>
      <rPr>
        <sz val="8"/>
        <rFont val="宋体"/>
        <charset val="134"/>
      </rPr>
      <t>追溯平台建设</t>
    </r>
  </si>
  <si>
    <r>
      <t>4.2.1</t>
    </r>
    <r>
      <rPr>
        <sz val="8"/>
        <rFont val="宋体"/>
        <charset val="134"/>
      </rPr>
      <t>平台维护</t>
    </r>
  </si>
  <si>
    <r>
      <t>4</t>
    </r>
    <r>
      <rPr>
        <sz val="8"/>
        <rFont val="宋体"/>
        <charset val="134"/>
      </rPr>
      <t>万元</t>
    </r>
  </si>
  <si>
    <r>
      <t>1</t>
    </r>
    <r>
      <rPr>
        <sz val="8"/>
        <rFont val="宋体"/>
        <charset val="134"/>
      </rPr>
      <t>个</t>
    </r>
  </si>
  <si>
    <r>
      <t>4</t>
    </r>
    <r>
      <rPr>
        <b/>
        <sz val="8"/>
        <rFont val="宋体"/>
        <charset val="134"/>
      </rPr>
      <t>金额小计</t>
    </r>
  </si>
  <si>
    <r>
      <t>10</t>
    </r>
    <r>
      <rPr>
        <b/>
        <sz val="8"/>
        <rFont val="宋体"/>
        <charset val="134"/>
      </rPr>
      <t>万元</t>
    </r>
  </si>
  <si>
    <t>子项目5名称：农产品质量合格证管理</t>
  </si>
  <si>
    <r>
      <t>5.1</t>
    </r>
    <r>
      <rPr>
        <sz val="8"/>
        <rFont val="宋体"/>
        <charset val="134"/>
      </rPr>
      <t>制式合格证印制</t>
    </r>
  </si>
  <si>
    <r>
      <t>0.4</t>
    </r>
    <r>
      <rPr>
        <sz val="8"/>
        <rFont val="宋体"/>
        <charset val="134"/>
      </rPr>
      <t>元</t>
    </r>
    <r>
      <rPr>
        <sz val="8"/>
        <rFont val="Times New Roman"/>
        <family val="1"/>
        <charset val="0"/>
      </rPr>
      <t>/</t>
    </r>
    <r>
      <rPr>
        <sz val="8"/>
        <rFont val="宋体"/>
        <charset val="134"/>
      </rPr>
      <t>张</t>
    </r>
  </si>
  <si>
    <r>
      <t>9</t>
    </r>
    <r>
      <rPr>
        <sz val="8"/>
        <rFont val="宋体"/>
        <charset val="134"/>
      </rPr>
      <t>万张</t>
    </r>
  </si>
  <si>
    <r>
      <t>5.2</t>
    </r>
    <r>
      <rPr>
        <sz val="8"/>
        <rFont val="宋体"/>
        <charset val="134"/>
      </rPr>
      <t>监督检查</t>
    </r>
  </si>
  <si>
    <r>
      <t>1.4</t>
    </r>
    <r>
      <rPr>
        <sz val="8"/>
        <rFont val="宋体"/>
        <charset val="134"/>
      </rPr>
      <t>万元</t>
    </r>
  </si>
  <si>
    <r>
      <t>200</t>
    </r>
    <r>
      <rPr>
        <sz val="8"/>
        <rFont val="宋体"/>
        <charset val="134"/>
      </rPr>
      <t>元</t>
    </r>
    <r>
      <rPr>
        <sz val="8"/>
        <rFont val="Times New Roman"/>
        <family val="1"/>
        <charset val="0"/>
      </rPr>
      <t>/</t>
    </r>
    <r>
      <rPr>
        <sz val="8"/>
        <rFont val="宋体"/>
        <charset val="134"/>
      </rPr>
      <t>次</t>
    </r>
  </si>
  <si>
    <r>
      <t>70</t>
    </r>
    <r>
      <rPr>
        <sz val="8"/>
        <rFont val="宋体"/>
        <charset val="134"/>
      </rPr>
      <t>次</t>
    </r>
  </si>
  <si>
    <r>
      <t>5</t>
    </r>
    <r>
      <rPr>
        <b/>
        <sz val="8"/>
        <rFont val="宋体"/>
        <charset val="134"/>
      </rPr>
      <t>金额小计</t>
    </r>
  </si>
  <si>
    <r>
      <rPr>
        <b/>
        <sz val="12"/>
        <rFont val="仿宋"/>
        <family val="3"/>
        <charset val="134"/>
      </rPr>
      <t>金额合计</t>
    </r>
  </si>
  <si>
    <r>
      <t>100</t>
    </r>
    <r>
      <rPr>
        <b/>
        <sz val="12"/>
        <rFont val="宋体"/>
        <charset val="134"/>
      </rPr>
      <t>万元</t>
    </r>
  </si>
  <si>
    <t>附件30：</t>
  </si>
  <si>
    <r>
      <rPr>
        <sz val="22"/>
        <rFont val="方正小标宋_GBK"/>
        <charset val="134"/>
      </rPr>
      <t>部门整体支出绩效目标申报表</t>
    </r>
  </si>
  <si>
    <r>
      <t>（</t>
    </r>
    <r>
      <rPr>
        <sz val="12"/>
        <rFont val="Times New Roman"/>
        <family val="1"/>
        <charset val="0"/>
      </rPr>
      <t>2020</t>
    </r>
    <r>
      <rPr>
        <sz val="12"/>
        <rFont val="仿宋"/>
        <family val="3"/>
        <charset val="134"/>
      </rPr>
      <t>年度）</t>
    </r>
  </si>
  <si>
    <t>填报单位：桃源县农业农村局</t>
  </si>
  <si>
    <t>部门名称</t>
  </si>
  <si>
    <r>
      <rPr>
        <sz val="12"/>
        <rFont val="仿宋"/>
        <family val="3"/>
        <charset val="134"/>
      </rPr>
      <t>年度预算申请（万元）</t>
    </r>
  </si>
  <si>
    <r>
      <rPr>
        <sz val="12"/>
        <rFont val="仿宋"/>
        <family val="3"/>
        <charset val="134"/>
      </rPr>
      <t>资金总额</t>
    </r>
  </si>
  <si>
    <r>
      <rPr>
        <sz val="12"/>
        <rFont val="仿宋"/>
        <family val="3"/>
        <charset val="134"/>
      </rPr>
      <t>按收入性质分</t>
    </r>
  </si>
  <si>
    <r>
      <rPr>
        <sz val="12"/>
        <rFont val="仿宋"/>
        <family val="3"/>
        <charset val="134"/>
      </rPr>
      <t>按支出性质分</t>
    </r>
  </si>
  <si>
    <r>
      <rPr>
        <sz val="12"/>
        <rFont val="仿宋"/>
        <family val="3"/>
        <charset val="134"/>
      </rPr>
      <t>政府性</t>
    </r>
    <r>
      <rPr>
        <sz val="12"/>
        <rFont val="Times New Roman"/>
        <family val="1"/>
        <charset val="0"/>
      </rPr>
      <t xml:space="preserve">
</t>
    </r>
    <r>
      <rPr>
        <sz val="12"/>
        <rFont val="仿宋"/>
        <family val="3"/>
        <charset val="134"/>
      </rPr>
      <t>基金拨款</t>
    </r>
  </si>
  <si>
    <r>
      <rPr>
        <sz val="12"/>
        <rFont val="仿宋"/>
        <family val="3"/>
        <charset val="134"/>
      </rPr>
      <t>其他资金</t>
    </r>
  </si>
  <si>
    <r>
      <rPr>
        <sz val="12"/>
        <rFont val="仿宋"/>
        <family val="3"/>
        <charset val="134"/>
      </rPr>
      <t>基本支出</t>
    </r>
  </si>
  <si>
    <r>
      <rPr>
        <sz val="12"/>
        <rFont val="仿宋"/>
        <family val="3"/>
        <charset val="134"/>
      </rPr>
      <t>项目支出</t>
    </r>
  </si>
  <si>
    <r>
      <rPr>
        <sz val="12"/>
        <rFont val="仿宋"/>
        <family val="3"/>
        <charset val="134"/>
      </rPr>
      <t>部门职能职责描述</t>
    </r>
  </si>
  <si>
    <r>
      <t>统筹研究拟定并组织实施全县</t>
    </r>
    <r>
      <rPr>
        <sz val="10"/>
        <rFont val="Times New Roman"/>
        <family val="1"/>
        <charset val="0"/>
      </rPr>
      <t>“</t>
    </r>
    <r>
      <rPr>
        <sz val="10"/>
        <rFont val="宋体"/>
        <charset val="134"/>
      </rPr>
      <t>三农</t>
    </r>
    <r>
      <rPr>
        <sz val="10"/>
        <rFont val="Times New Roman"/>
        <family val="1"/>
        <charset val="0"/>
      </rPr>
      <t>”</t>
    </r>
    <r>
      <rPr>
        <sz val="10"/>
        <rFont val="宋体"/>
        <charset val="134"/>
      </rPr>
      <t>工作的发展中长期规划、重大决策。统筹推动农村社会事业、农村公共服务、农村文化、农村基础设施和乡村治理。贯彻落实深化农村经济体制改革和完善农村基本经营制度。负责农产品质量安全监督管理、蔬菜指导、种子储备等工作。</t>
    </r>
  </si>
  <si>
    <r>
      <rPr>
        <sz val="12"/>
        <rFont val="仿宋"/>
        <family val="3"/>
        <charset val="134"/>
      </rPr>
      <t>整体绩效目标</t>
    </r>
  </si>
  <si>
    <r>
      <t>1</t>
    </r>
    <r>
      <rPr>
        <sz val="9"/>
        <rFont val="宋体"/>
        <family val="1"/>
        <charset val="0"/>
      </rPr>
      <t>、实现我县农业经济高质量发展，农民收入持续稳定增长；</t>
    </r>
    <r>
      <rPr>
        <sz val="9"/>
        <rFont val="Times New Roman"/>
        <family val="1"/>
        <charset val="0"/>
      </rPr>
      <t xml:space="preserve">
2</t>
    </r>
    <r>
      <rPr>
        <sz val="9"/>
        <rFont val="宋体"/>
        <family val="1"/>
        <charset val="0"/>
      </rPr>
      <t>、坚持富硒引领，巩固提升粮油、茶叶等特色优势农产品生产基地，发展蔬菜等绿色生产；</t>
    </r>
    <r>
      <rPr>
        <sz val="9"/>
        <rFont val="Times New Roman"/>
        <family val="1"/>
        <charset val="0"/>
      </rPr>
      <t xml:space="preserve">
3</t>
    </r>
    <r>
      <rPr>
        <sz val="9"/>
        <rFont val="宋体"/>
        <family val="1"/>
        <charset val="0"/>
      </rPr>
      <t>、积极培育特色农产品品牌，促进一二三产联动融合发展；</t>
    </r>
    <r>
      <rPr>
        <sz val="9"/>
        <rFont val="Times New Roman"/>
        <family val="1"/>
        <charset val="0"/>
      </rPr>
      <t xml:space="preserve">
3</t>
    </r>
    <r>
      <rPr>
        <sz val="9"/>
        <rFont val="宋体"/>
        <family val="1"/>
        <charset val="0"/>
      </rPr>
      <t>、推进农业科技创新，提高科技成果产业化运用率；</t>
    </r>
    <r>
      <rPr>
        <sz val="9"/>
        <rFont val="Times New Roman"/>
        <family val="1"/>
        <charset val="0"/>
      </rPr>
      <t xml:space="preserve">
4</t>
    </r>
    <r>
      <rPr>
        <sz val="9"/>
        <rFont val="宋体"/>
        <family val="1"/>
        <charset val="0"/>
      </rPr>
      <t>、抓好农产品“身份证“管理体系和质量安全追溯体系建设；</t>
    </r>
    <r>
      <rPr>
        <sz val="9"/>
        <rFont val="Times New Roman"/>
        <family val="1"/>
        <charset val="0"/>
      </rPr>
      <t xml:space="preserve">
5</t>
    </r>
    <r>
      <rPr>
        <sz val="9"/>
        <rFont val="宋体"/>
        <family val="1"/>
        <charset val="0"/>
      </rPr>
      <t>、推进农村环境整治行动，全面提升村容村貌；</t>
    </r>
    <r>
      <rPr>
        <sz val="9"/>
        <rFont val="Times New Roman"/>
        <family val="1"/>
        <charset val="0"/>
      </rPr>
      <t xml:space="preserve">
6</t>
    </r>
    <r>
      <rPr>
        <sz val="9"/>
        <rFont val="宋体"/>
        <family val="1"/>
        <charset val="0"/>
      </rPr>
      <t>、全面完成脱贫攻坚任务；</t>
    </r>
    <r>
      <rPr>
        <sz val="9"/>
        <rFont val="Times New Roman"/>
        <family val="1"/>
        <charset val="0"/>
      </rPr>
      <t xml:space="preserve">
7</t>
    </r>
    <r>
      <rPr>
        <sz val="9"/>
        <rFont val="宋体"/>
        <family val="1"/>
        <charset val="0"/>
      </rPr>
      <t>、全面推进落实党建工作；</t>
    </r>
    <r>
      <rPr>
        <sz val="9"/>
        <rFont val="Times New Roman"/>
        <family val="1"/>
        <charset val="0"/>
      </rPr>
      <t xml:space="preserve">
</t>
    </r>
  </si>
  <si>
    <t>部门整体支出年度绩效目标</t>
  </si>
  <si>
    <r>
      <rPr>
        <sz val="12"/>
        <rFont val="仿宋"/>
        <family val="3"/>
        <charset val="134"/>
      </rPr>
      <t>指标值</t>
    </r>
  </si>
  <si>
    <t>产出指标</t>
  </si>
  <si>
    <t>数量指标</t>
  </si>
  <si>
    <t>规划编制</t>
  </si>
  <si>
    <t>乡村整建规划编制数量</t>
  </si>
  <si>
    <t>40个乡镇</t>
  </si>
  <si>
    <t>新增高标准农田面积</t>
  </si>
  <si>
    <r>
      <t>9.65</t>
    </r>
    <r>
      <rPr>
        <sz val="10"/>
        <rFont val="宋体"/>
        <charset val="134"/>
      </rPr>
      <t>万亩</t>
    </r>
  </si>
  <si>
    <t>创建省级农业示范园区数量</t>
  </si>
  <si>
    <r>
      <t>2</t>
    </r>
    <r>
      <rPr>
        <sz val="10"/>
        <rFont val="宋体"/>
        <charset val="134"/>
      </rPr>
      <t>个</t>
    </r>
  </si>
  <si>
    <t>新增“三品一标”认证个数</t>
  </si>
  <si>
    <r>
      <t>15</t>
    </r>
    <r>
      <rPr>
        <sz val="10"/>
        <rFont val="宋体"/>
        <charset val="134"/>
      </rPr>
      <t>个以上</t>
    </r>
  </si>
  <si>
    <t>创建省级龙头企业数量</t>
  </si>
  <si>
    <r>
      <t>2</t>
    </r>
    <r>
      <rPr>
        <sz val="10"/>
        <rFont val="宋体"/>
        <charset val="134"/>
      </rPr>
      <t>家</t>
    </r>
  </si>
  <si>
    <t>农产品检测批次</t>
  </si>
  <si>
    <t>农产品农残例行检测批次</t>
  </si>
  <si>
    <r>
      <t>6000</t>
    </r>
    <r>
      <rPr>
        <sz val="10"/>
        <rFont val="宋体"/>
        <charset val="134"/>
      </rPr>
      <t>批次</t>
    </r>
  </si>
  <si>
    <t>组织科技培训人数</t>
  </si>
  <si>
    <t>年内培训专业大户、种养能手、产业带头人数</t>
  </si>
  <si>
    <r>
      <t>5000</t>
    </r>
    <r>
      <rPr>
        <sz val="10"/>
        <rFont val="宋体"/>
        <charset val="134"/>
      </rPr>
      <t>人次以上</t>
    </r>
  </si>
  <si>
    <t>厕所改造数量</t>
  </si>
  <si>
    <t>三格式卫生厕所改造数量</t>
  </si>
  <si>
    <r>
      <t>1.5</t>
    </r>
    <r>
      <rPr>
        <sz val="10"/>
        <rFont val="宋体"/>
        <charset val="134"/>
      </rPr>
      <t>万座以上</t>
    </r>
  </si>
  <si>
    <t>质量指标</t>
  </si>
  <si>
    <t>覆盖率</t>
  </si>
  <si>
    <t>全县农村规划编制管理工作覆盖率</t>
  </si>
  <si>
    <t>通过率</t>
  </si>
  <si>
    <t>“三品一标”认证通过率</t>
  </si>
  <si>
    <t>100%%</t>
  </si>
  <si>
    <t>抽检合格率</t>
  </si>
  <si>
    <t>大宗农产品农残抽检合格率</t>
  </si>
  <si>
    <r>
      <t>98%</t>
    </r>
    <r>
      <rPr>
        <sz val="10"/>
        <rFont val="宋体"/>
        <charset val="134"/>
      </rPr>
      <t>以上</t>
    </r>
  </si>
  <si>
    <t>有效整治率</t>
  </si>
  <si>
    <t>村庄有效整治率</t>
  </si>
  <si>
    <t>完成率</t>
  </si>
  <si>
    <t>扶贫攻坚完成率</t>
  </si>
  <si>
    <t>时效指标</t>
  </si>
  <si>
    <t>完成时效</t>
  </si>
  <si>
    <t>各项工作完成时效</t>
  </si>
  <si>
    <t>2020年内</t>
  </si>
  <si>
    <t>完成及时率</t>
  </si>
  <si>
    <t>各项工作完成及时率</t>
  </si>
  <si>
    <t>成本指标</t>
  </si>
  <si>
    <t>成本规范合理率</t>
  </si>
  <si>
    <t>各项支出规范、合理</t>
  </si>
  <si>
    <t>人员经费支出控制额</t>
  </si>
  <si>
    <t>各项人员支出控制额</t>
  </si>
  <si>
    <t xml:space="preserve"> 2004.54万元</t>
  </si>
  <si>
    <t>公用经费支出控制额</t>
  </si>
  <si>
    <t>各项公用经费控制率</t>
  </si>
  <si>
    <t>181.32万元</t>
  </si>
  <si>
    <t>项目支出控制额</t>
  </si>
  <si>
    <t>各项项目支出成本控制额</t>
  </si>
  <si>
    <t xml:space="preserve">   179.85万元</t>
  </si>
  <si>
    <t>农业生产总值增幅</t>
  </si>
  <si>
    <t>全县农业生产总值增幅</t>
  </si>
  <si>
    <r>
      <t>4%</t>
    </r>
    <r>
      <rPr>
        <sz val="10"/>
        <rFont val="宋体"/>
        <charset val="134"/>
      </rPr>
      <t>以上</t>
    </r>
  </si>
  <si>
    <t>农民可支配收入增幅</t>
  </si>
  <si>
    <t>全县农民可支配收入增幅</t>
  </si>
  <si>
    <r>
      <t>9%</t>
    </r>
    <r>
      <rPr>
        <sz val="10"/>
        <rFont val="宋体"/>
        <charset val="134"/>
      </rPr>
      <t>以上</t>
    </r>
  </si>
  <si>
    <t>社会效益</t>
  </si>
  <si>
    <t>建设行动</t>
  </si>
  <si>
    <t>特色片区建设行动</t>
  </si>
  <si>
    <t>推进</t>
  </si>
  <si>
    <t>振兴行动</t>
  </si>
  <si>
    <t>乡村产业振兴行动</t>
  </si>
  <si>
    <t>生态效益</t>
  </si>
  <si>
    <t>农村环境</t>
  </si>
  <si>
    <t>人居环境整治行动给农村环境带来影响</t>
  </si>
  <si>
    <t>可持续影响</t>
  </si>
  <si>
    <t>提效行动</t>
  </si>
  <si>
    <t>农业服务管理提效行动</t>
  </si>
  <si>
    <t>社会公众或服务对象满意度</t>
  </si>
  <si>
    <t>服务对象满意度</t>
  </si>
  <si>
    <t>社会公众及服务对象满意度</t>
  </si>
  <si>
    <t>≥  90 %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</si>
</sst>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176" formatCode="* #,##0.00;* \-#,##0.00;* &quot;-&quot;??;@"/>
    <numFmt numFmtId="177" formatCode="&quot;￥&quot;* _-#,##0.00;&quot;￥&quot;* \-#,##0.00;&quot;￥&quot;* _-&quot;-&quot;??;@"/>
    <numFmt numFmtId="178" formatCode="* #,##0;* \-#,##0;* &quot;-&quot;;@"/>
    <numFmt numFmtId="179" formatCode="&quot;￥&quot;* _-#,##0;&quot;￥&quot;* \-#,##0;&quot;￥&quot;* _-&quot;-&quot;;@"/>
    <numFmt numFmtId="180" formatCode="* #,##0.00;* \-#,##0.00;* &quot;&quot;??;@"/>
    <numFmt numFmtId="181" formatCode="#,##0.0_ "/>
    <numFmt numFmtId="182" formatCode=";;"/>
    <numFmt numFmtId="183" formatCode="0.00_ "/>
    <numFmt numFmtId="184" formatCode="0.00_);[Red]\(0.00\)"/>
    <numFmt numFmtId="185" formatCode="0000"/>
    <numFmt numFmtId="186" formatCode="#,##0.00_ "/>
  </numFmts>
  <fonts count="63">
    <font>
      <sz val="9"/>
      <name val="宋体"/>
      <charset val="134"/>
    </font>
    <font>
      <sz val="12"/>
      <name val="Times New Roman"/>
      <family val="1"/>
      <charset val="0"/>
    </font>
    <font>
      <sz val="12"/>
      <name val="仿宋"/>
      <family val="3"/>
      <charset val="134"/>
    </font>
    <font>
      <sz val="22"/>
      <name val="Times New Roman"/>
      <family val="1"/>
      <charset val="0"/>
    </font>
    <font>
      <b/>
      <sz val="12"/>
      <name val="Times New Roman"/>
      <family val="1"/>
      <charset val="0"/>
    </font>
    <font>
      <sz val="10"/>
      <name val="宋体"/>
      <charset val="134"/>
    </font>
    <font>
      <sz val="10"/>
      <name val="Times New Roman"/>
      <family val="1"/>
      <charset val="0"/>
    </font>
    <font>
      <sz val="9"/>
      <name val="Times New Roman"/>
      <family val="1"/>
      <charset val="0"/>
    </font>
    <font>
      <sz val="12"/>
      <name val="宋体"/>
      <charset val="134"/>
    </font>
    <font>
      <sz val="11"/>
      <name val="Times New Roman"/>
      <family val="1"/>
      <charset val="0"/>
    </font>
    <font>
      <sz val="22"/>
      <name val="方正小标宋简体"/>
      <charset val="134"/>
    </font>
    <font>
      <sz val="8"/>
      <name val="Times New Roman"/>
      <family val="1"/>
      <charset val="0"/>
    </font>
    <font>
      <sz val="10"/>
      <color indexed="10"/>
      <name val="Times New Roman"/>
      <family val="1"/>
      <charset val="0"/>
    </font>
    <font>
      <sz val="12"/>
      <color indexed="10"/>
      <name val="Times New Roman"/>
      <family val="1"/>
      <charset val="0"/>
    </font>
    <font>
      <sz val="9"/>
      <color indexed="10"/>
      <name val="宋体"/>
      <charset val="134"/>
    </font>
    <font>
      <b/>
      <sz val="8"/>
      <name val="Times New Roman"/>
      <family val="1"/>
      <charset val="0"/>
    </font>
    <font>
      <sz val="8"/>
      <name val="仿宋"/>
      <family val="3"/>
      <charset val="134"/>
    </font>
    <font>
      <sz val="8"/>
      <name val="宋体"/>
      <charset val="134"/>
    </font>
    <font>
      <b/>
      <sz val="8"/>
      <name val="仿宋"/>
      <family val="3"/>
      <charset val="134"/>
    </font>
    <font>
      <sz val="12"/>
      <color indexed="10"/>
      <name val="宋体"/>
      <charset val="134"/>
    </font>
    <font>
      <sz val="9"/>
      <color indexed="10"/>
      <name val="Times New Roman"/>
      <family val="1"/>
      <charset val="0"/>
    </font>
    <font>
      <b/>
      <sz val="12"/>
      <color indexed="10"/>
      <name val="Times New Roman"/>
      <family val="1"/>
      <charset val="0"/>
    </font>
    <font>
      <b/>
      <sz val="9"/>
      <name val="宋体"/>
      <charset val="134"/>
    </font>
    <font>
      <b/>
      <sz val="10"/>
      <name val="宋体"/>
      <charset val="134"/>
    </font>
    <font>
      <b/>
      <sz val="18"/>
      <name val="宋体"/>
      <charset val="134"/>
    </font>
    <font>
      <b/>
      <sz val="9"/>
      <color indexed="8"/>
      <name val="宋体"/>
      <charset val="134"/>
    </font>
    <font>
      <b/>
      <sz val="10"/>
      <color indexed="10"/>
      <name val="宋体"/>
      <charset val="134"/>
    </font>
    <font>
      <b/>
      <sz val="9"/>
      <color indexed="10"/>
      <name val="宋体"/>
      <charset val="134"/>
    </font>
    <font>
      <b/>
      <sz val="22"/>
      <name val="宋体"/>
      <charset val="134"/>
    </font>
    <font>
      <b/>
      <sz val="16"/>
      <name val="宋体"/>
      <charset val="134"/>
    </font>
    <font>
      <sz val="9"/>
      <color indexed="8"/>
      <name val="宋体"/>
      <charset val="134"/>
    </font>
    <font>
      <b/>
      <sz val="10"/>
      <color indexed="8"/>
      <name val="宋体"/>
      <charset val="134"/>
    </font>
    <font>
      <b/>
      <sz val="18"/>
      <color indexed="8"/>
      <name val="宋体"/>
      <charset val="134"/>
    </font>
    <font>
      <sz val="10"/>
      <color indexed="8"/>
      <name val="宋体"/>
      <charset val="134"/>
    </font>
    <font>
      <b/>
      <sz val="10"/>
      <name val="Arial"/>
      <family val="2"/>
      <charset val="0"/>
    </font>
    <font>
      <u/>
      <sz val="11"/>
      <color indexed="12"/>
      <name val="宋体"/>
      <charset val="134"/>
    </font>
    <font>
      <u/>
      <sz val="9"/>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b/>
      <sz val="8"/>
      <name val="宋体"/>
      <charset val="134"/>
    </font>
    <font>
      <b/>
      <u/>
      <sz val="10"/>
      <name val="宋体"/>
      <charset val="134"/>
    </font>
    <font>
      <sz val="10"/>
      <name val="仿宋"/>
      <family val="3"/>
      <charset val="134"/>
    </font>
    <font>
      <sz val="22"/>
      <name val="方正小标宋_GBK"/>
      <charset val="134"/>
    </font>
    <font>
      <b/>
      <sz val="12"/>
      <name val="宋体"/>
      <charset val="134"/>
    </font>
    <font>
      <b/>
      <sz val="12"/>
      <name val="仿宋"/>
      <family val="3"/>
      <charset val="134"/>
    </font>
    <font>
      <sz val="9"/>
      <name val="宋体"/>
      <family val="1"/>
      <charset val="0"/>
    </font>
    <font>
      <sz val="9"/>
      <name val="宋体"/>
      <charset val="134"/>
    </font>
    <font>
      <b/>
      <sz val="9"/>
      <name val="宋体"/>
      <charset val="134"/>
    </font>
  </fonts>
  <fills count="2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bottom style="thin">
        <color indexed="8"/>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indexed="8"/>
      </right>
      <top style="thin">
        <color auto="1"/>
      </top>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top style="thin">
        <color auto="1"/>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49">
    <xf numFmtId="0" fontId="0" fillId="0" borderId="0"/>
    <xf numFmtId="176" fontId="34" fillId="0" borderId="0" applyFont="0" applyFill="0" applyBorder="0" applyAlignment="0" applyProtection="0"/>
    <xf numFmtId="177" fontId="34" fillId="0" borderId="0" applyFont="0" applyFill="0" applyBorder="0" applyAlignment="0" applyProtection="0"/>
    <xf numFmtId="9" fontId="34" fillId="0" borderId="0" applyFont="0" applyFill="0" applyBorder="0" applyAlignment="0" applyProtection="0"/>
    <xf numFmtId="178" fontId="34" fillId="0" borderId="0" applyFont="0" applyFill="0" applyBorder="0" applyAlignment="0" applyProtection="0"/>
    <xf numFmtId="179" fontId="34" fillId="0" borderId="0" applyFont="0" applyFill="0" applyBorder="0" applyAlignment="0" applyProtection="0"/>
    <xf numFmtId="0" fontId="35" fillId="0" borderId="0" applyNumberFormat="0" applyFill="0" applyBorder="0" applyAlignment="0" applyProtection="0">
      <alignment vertical="center"/>
    </xf>
    <xf numFmtId="0" fontId="36" fillId="0" borderId="0" applyNumberFormat="0" applyFill="0" applyBorder="0" applyAlignment="0" applyProtection="0">
      <alignment vertical="top"/>
      <protection locked="0"/>
    </xf>
    <xf numFmtId="0" fontId="0" fillId="4" borderId="20"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1" applyNumberFormat="0" applyFill="0" applyAlignment="0" applyProtection="0">
      <alignment vertical="center"/>
    </xf>
    <xf numFmtId="0" fontId="41" fillId="0" borderId="22" applyNumberFormat="0" applyFill="0" applyAlignment="0" applyProtection="0">
      <alignment vertical="center"/>
    </xf>
    <xf numFmtId="0" fontId="42" fillId="0" borderId="23" applyNumberFormat="0" applyFill="0" applyAlignment="0" applyProtection="0">
      <alignment vertical="center"/>
    </xf>
    <xf numFmtId="0" fontId="42" fillId="0" borderId="0" applyNumberFormat="0" applyFill="0" applyBorder="0" applyAlignment="0" applyProtection="0">
      <alignment vertical="center"/>
    </xf>
    <xf numFmtId="0" fontId="43" fillId="5" borderId="24" applyNumberFormat="0" applyAlignment="0" applyProtection="0">
      <alignment vertical="center"/>
    </xf>
    <xf numFmtId="0" fontId="44" fillId="6" borderId="25" applyNumberFormat="0" applyAlignment="0" applyProtection="0">
      <alignment vertical="center"/>
    </xf>
    <xf numFmtId="0" fontId="45" fillId="6" borderId="24" applyNumberFormat="0" applyAlignment="0" applyProtection="0">
      <alignment vertical="center"/>
    </xf>
    <xf numFmtId="0" fontId="46" fillId="7" borderId="26" applyNumberFormat="0" applyAlignment="0" applyProtection="0">
      <alignment vertical="center"/>
    </xf>
    <xf numFmtId="0" fontId="47" fillId="0" borderId="27" applyNumberFormat="0" applyFill="0" applyAlignment="0" applyProtection="0">
      <alignment vertical="center"/>
    </xf>
    <xf numFmtId="0" fontId="48" fillId="0" borderId="28"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3" borderId="0" applyNumberFormat="0" applyBorder="0" applyAlignment="0" applyProtection="0">
      <alignment vertical="center"/>
    </xf>
    <xf numFmtId="0" fontId="53"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3" fillId="9" borderId="0" applyNumberFormat="0" applyBorder="0" applyAlignment="0" applyProtection="0">
      <alignment vertical="center"/>
    </xf>
    <xf numFmtId="0" fontId="53" fillId="15"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3" fillId="8" borderId="0" applyNumberFormat="0" applyBorder="0" applyAlignment="0" applyProtection="0">
      <alignment vertical="center"/>
    </xf>
    <xf numFmtId="0" fontId="53" fillId="17"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2" fillId="18" borderId="0" applyNumberFormat="0" applyBorder="0" applyAlignment="0" applyProtection="0">
      <alignment vertical="center"/>
    </xf>
    <xf numFmtId="0" fontId="52" fillId="20" borderId="0" applyNumberFormat="0" applyBorder="0" applyAlignment="0" applyProtection="0">
      <alignment vertical="center"/>
    </xf>
    <xf numFmtId="0" fontId="53" fillId="21" borderId="0" applyNumberFormat="0" applyBorder="0" applyAlignment="0" applyProtection="0">
      <alignment vertical="center"/>
    </xf>
    <xf numFmtId="0" fontId="53" fillId="12" borderId="0" applyNumberFormat="0" applyBorder="0" applyAlignment="0" applyProtection="0">
      <alignment vertical="center"/>
    </xf>
    <xf numFmtId="0" fontId="52" fillId="20" borderId="0" applyNumberFormat="0" applyBorder="0" applyAlignment="0" applyProtection="0">
      <alignment vertical="center"/>
    </xf>
    <xf numFmtId="0" fontId="52" fillId="22" borderId="0" applyNumberFormat="0" applyBorder="0" applyAlignment="0" applyProtection="0">
      <alignment vertical="center"/>
    </xf>
    <xf numFmtId="0" fontId="53" fillId="5"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cellStyleXfs>
  <cellXfs count="359">
    <xf numFmtId="0" fontId="0" fillId="0" borderId="0" xfId="0"/>
    <xf numFmtId="0" fontId="1" fillId="0" borderId="0" xfId="0" applyFont="1"/>
    <xf numFmtId="0" fontId="2" fillId="0" borderId="0" xfId="0" applyFont="1"/>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1" fillId="0" borderId="0" xfId="0" applyFont="1" applyBorder="1" applyAlignment="1">
      <alignment horizontal="center" vertical="center"/>
    </xf>
    <xf numFmtId="0" fontId="2" fillId="0" borderId="1" xfId="0" applyFont="1" applyBorder="1" applyAlignment="1">
      <alignment horizontal="left" vertical="center"/>
    </xf>
    <xf numFmtId="0" fontId="1" fillId="0" borderId="1" xfId="0" applyFont="1" applyBorder="1" applyAlignment="1">
      <alignment horizontal="left" vertical="center"/>
    </xf>
    <xf numFmtId="0" fontId="2" fillId="0" borderId="2" xfId="0" applyFont="1" applyBorder="1" applyAlignment="1">
      <alignment horizontal="center" vertical="center" wrapText="1"/>
    </xf>
    <xf numFmtId="0" fontId="0" fillId="0" borderId="3"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2" fillId="0" borderId="7" xfId="0" applyFont="1" applyBorder="1" applyAlignment="1">
      <alignment horizontal="center" vertical="center" wrapText="1"/>
    </xf>
    <xf numFmtId="0" fontId="1" fillId="0" borderId="7" xfId="0" applyFont="1" applyBorder="1" applyAlignment="1">
      <alignment horizontal="center" vertical="center" wrapText="1"/>
    </xf>
    <xf numFmtId="4" fontId="4" fillId="0" borderId="7" xfId="0" applyNumberFormat="1" applyFont="1" applyBorder="1" applyAlignment="1">
      <alignment horizontal="right" vertical="center"/>
    </xf>
    <xf numFmtId="0" fontId="1" fillId="0" borderId="5" xfId="0" applyFont="1" applyBorder="1" applyAlignment="1">
      <alignment horizontal="center" vertical="center" wrapText="1"/>
    </xf>
    <xf numFmtId="0" fontId="5"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3" xfId="0" applyFont="1" applyBorder="1" applyAlignment="1">
      <alignment horizontal="left" vertical="center" wrapText="1"/>
    </xf>
    <xf numFmtId="0" fontId="1" fillId="0" borderId="10" xfId="0" applyFont="1" applyBorder="1" applyAlignment="1">
      <alignment horizontal="center" vertical="center" wrapText="1"/>
    </xf>
    <xf numFmtId="0" fontId="7" fillId="0" borderId="11" xfId="0" applyFont="1" applyBorder="1" applyAlignment="1">
      <alignment horizontal="left" vertical="center" wrapText="1"/>
    </xf>
    <xf numFmtId="0" fontId="1" fillId="0" borderId="2" xfId="0" applyFont="1" applyBorder="1" applyAlignment="1">
      <alignment horizontal="center" vertical="center" wrapText="1"/>
    </xf>
    <xf numFmtId="0" fontId="8" fillId="0" borderId="10" xfId="0" applyFont="1" applyBorder="1" applyAlignment="1">
      <alignment horizontal="center" vertical="center"/>
    </xf>
    <xf numFmtId="0" fontId="8" fillId="0" borderId="10" xfId="0" applyFont="1" applyBorder="1" applyAlignment="1">
      <alignment horizontal="center" vertical="center" wrapText="1"/>
    </xf>
    <xf numFmtId="0" fontId="5" fillId="0" borderId="2" xfId="0" applyFont="1" applyBorder="1" applyAlignment="1">
      <alignment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Fill="1" applyBorder="1" applyAlignment="1">
      <alignment horizontal="center" vertical="center" wrapText="1"/>
    </xf>
    <xf numFmtId="0" fontId="1" fillId="0" borderId="12" xfId="0" applyFont="1" applyBorder="1"/>
    <xf numFmtId="0" fontId="1" fillId="0" borderId="10" xfId="0" applyFont="1" applyBorder="1" applyAlignment="1">
      <alignment horizontal="center" vertical="center"/>
    </xf>
    <xf numFmtId="0" fontId="5" fillId="0" borderId="6" xfId="0" applyFont="1" applyBorder="1" applyAlignment="1">
      <alignment horizontal="center" vertical="center" wrapText="1"/>
    </xf>
    <xf numFmtId="0" fontId="6" fillId="0" borderId="2" xfId="0" applyFont="1" applyBorder="1" applyAlignment="1">
      <alignment horizontal="center" vertical="center" wrapText="1"/>
    </xf>
    <xf numFmtId="9" fontId="6" fillId="0" borderId="2"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1"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vertical="center" wrapText="1"/>
    </xf>
    <xf numFmtId="9" fontId="5" fillId="0" borderId="2" xfId="0" applyNumberFormat="1" applyFont="1" applyBorder="1" applyAlignment="1">
      <alignment horizontal="center" vertical="center" wrapText="1"/>
    </xf>
    <xf numFmtId="0" fontId="5" fillId="0" borderId="8" xfId="0" applyFont="1" applyBorder="1" applyAlignment="1">
      <alignment vertical="center" wrapText="1"/>
    </xf>
    <xf numFmtId="0" fontId="5" fillId="0" borderId="6" xfId="0" applyFont="1" applyBorder="1" applyAlignment="1">
      <alignment vertical="center" wrapText="1"/>
    </xf>
    <xf numFmtId="176" fontId="5" fillId="0" borderId="2" xfId="1" applyFont="1" applyBorder="1" applyAlignment="1">
      <alignment horizontal="center" vertical="center" wrapText="1"/>
    </xf>
    <xf numFmtId="0" fontId="5" fillId="0" borderId="6" xfId="0" applyFont="1" applyBorder="1" applyAlignment="1">
      <alignment horizontal="left"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xf>
    <xf numFmtId="0" fontId="5" fillId="0" borderId="13" xfId="0" applyFont="1" applyBorder="1" applyAlignment="1">
      <alignment vertical="center" wrapText="1"/>
    </xf>
    <xf numFmtId="0" fontId="1" fillId="0" borderId="0" xfId="0" applyFont="1" applyBorder="1"/>
    <xf numFmtId="0" fontId="9" fillId="0" borderId="0" xfId="0" applyFont="1" applyBorder="1" applyAlignment="1">
      <alignment horizontal="center" vertical="center"/>
    </xf>
    <xf numFmtId="0" fontId="9" fillId="0" borderId="0" xfId="0" applyFont="1" applyBorder="1"/>
    <xf numFmtId="0" fontId="1" fillId="0" borderId="0" xfId="0" applyFont="1" applyAlignment="1">
      <alignment vertical="center"/>
    </xf>
    <xf numFmtId="0" fontId="10"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0" fillId="0" borderId="1" xfId="0" applyFont="1" applyBorder="1" applyAlignment="1">
      <alignment horizontal="left" vertical="center"/>
    </xf>
    <xf numFmtId="0" fontId="1" fillId="0" borderId="1" xfId="0" applyFont="1" applyBorder="1" applyAlignment="1">
      <alignment horizontal="left" vertical="center"/>
    </xf>
    <xf numFmtId="0" fontId="0" fillId="0" borderId="2" xfId="0" applyFont="1" applyBorder="1" applyAlignment="1">
      <alignment horizontal="center"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1" fillId="0" borderId="14" xfId="0" applyFont="1" applyBorder="1" applyAlignment="1">
      <alignment horizontal="center" vertical="center" wrapText="1"/>
    </xf>
    <xf numFmtId="0" fontId="1" fillId="0" borderId="0" xfId="0" applyFont="1" applyAlignment="1">
      <alignment horizontal="center" vertical="center" wrapText="1"/>
    </xf>
    <xf numFmtId="0" fontId="2" fillId="0" borderId="1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7" fillId="0" borderId="2" xfId="0" applyFont="1" applyBorder="1" applyAlignment="1">
      <alignment horizontal="left" vertical="center" wrapText="1"/>
    </xf>
    <xf numFmtId="58" fontId="11" fillId="0" borderId="8"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11" fillId="0" borderId="6" xfId="0" applyFont="1" applyBorder="1" applyAlignment="1">
      <alignment horizontal="center" vertical="center" wrapText="1"/>
    </xf>
    <xf numFmtId="58" fontId="11" fillId="0" borderId="2" xfId="0" applyNumberFormat="1" applyFont="1" applyBorder="1" applyAlignment="1">
      <alignment horizontal="center" vertical="center"/>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0" fillId="0" borderId="8" xfId="0" applyFont="1" applyBorder="1" applyAlignment="1">
      <alignment horizontal="center"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xf>
    <xf numFmtId="0" fontId="1" fillId="0" borderId="2" xfId="0" applyFont="1" applyBorder="1" applyAlignment="1">
      <alignment vertical="center" wrapText="1"/>
    </xf>
    <xf numFmtId="0" fontId="2" fillId="0" borderId="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2" xfId="0" applyFont="1" applyBorder="1" applyAlignment="1">
      <alignment vertical="center" wrapText="1"/>
    </xf>
    <xf numFmtId="0" fontId="7" fillId="0" borderId="2" xfId="0" applyFont="1" applyBorder="1" applyAlignment="1">
      <alignment horizontal="center" vertical="center" wrapText="1"/>
    </xf>
    <xf numFmtId="0" fontId="1" fillId="0" borderId="18"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8" xfId="0" applyFont="1" applyBorder="1" applyAlignment="1">
      <alignment horizontal="center" vertical="center" wrapText="1"/>
    </xf>
    <xf numFmtId="9" fontId="7" fillId="0" borderId="8"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vertical="center" wrapText="1"/>
    </xf>
    <xf numFmtId="9" fontId="7"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0" fontId="15" fillId="0" borderId="2" xfId="0" applyFont="1" applyBorder="1" applyAlignment="1">
      <alignment horizontal="left" vertical="center" wrapText="1"/>
    </xf>
    <xf numFmtId="0" fontId="11"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wrapText="1"/>
    </xf>
    <xf numFmtId="0" fontId="11" fillId="0" borderId="13" xfId="0" applyFont="1" applyBorder="1" applyAlignment="1">
      <alignment horizontal="center" vertical="center" wrapText="1"/>
    </xf>
    <xf numFmtId="0" fontId="11" fillId="2" borderId="2" xfId="0" applyFont="1" applyFill="1" applyBorder="1" applyAlignment="1">
      <alignment horizontal="center" vertical="center" wrapText="1"/>
    </xf>
    <xf numFmtId="0" fontId="11" fillId="0" borderId="2" xfId="0" applyFont="1" applyBorder="1"/>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1" fillId="0" borderId="0" xfId="0" applyFont="1"/>
    <xf numFmtId="0" fontId="15" fillId="0" borderId="2" xfId="0" applyFont="1" applyFill="1" applyBorder="1" applyAlignment="1">
      <alignment horizontal="center" vertical="center" wrapText="1"/>
    </xf>
    <xf numFmtId="0" fontId="18" fillId="0" borderId="2" xfId="0" applyFont="1" applyBorder="1" applyAlignment="1">
      <alignment horizontal="left" vertical="center" wrapText="1"/>
    </xf>
    <xf numFmtId="0" fontId="17" fillId="0" borderId="13"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 xfId="0" applyFont="1" applyBorder="1" applyAlignment="1">
      <alignment horizontal="left" vertical="center" wrapText="1"/>
    </xf>
    <xf numFmtId="0" fontId="17" fillId="0" borderId="10" xfId="0" applyFont="1" applyBorder="1" applyAlignment="1">
      <alignment horizontal="center" vertical="center" wrapText="1"/>
    </xf>
    <xf numFmtId="0" fontId="11" fillId="0" borderId="15" xfId="0" applyFont="1" applyBorder="1" applyAlignment="1">
      <alignment horizontal="center" vertical="center" wrapText="1"/>
    </xf>
    <xf numFmtId="0" fontId="17" fillId="0" borderId="5" xfId="0" applyFont="1" applyBorder="1" applyAlignment="1">
      <alignment horizontal="center" vertical="center" wrapText="1"/>
    </xf>
    <xf numFmtId="0" fontId="7" fillId="0" borderId="6" xfId="0" applyFont="1" applyBorder="1" applyAlignment="1">
      <alignment horizontal="left" vertical="center" wrapText="1"/>
    </xf>
    <xf numFmtId="0" fontId="11" fillId="0" borderId="2" xfId="0" applyFont="1" applyBorder="1" applyAlignment="1">
      <alignment horizontal="center" vertical="center"/>
    </xf>
    <xf numFmtId="0" fontId="11" fillId="0" borderId="6" xfId="0" applyFont="1" applyBorder="1" applyAlignment="1">
      <alignment horizontal="left" vertical="center" wrapText="1"/>
    </xf>
    <xf numFmtId="0" fontId="12" fillId="0" borderId="6" xfId="0" applyFont="1" applyBorder="1" applyAlignment="1">
      <alignment horizontal="left" vertical="center"/>
    </xf>
    <xf numFmtId="0" fontId="19" fillId="0" borderId="0" xfId="0" applyFont="1" applyAlignment="1">
      <alignment vertical="center"/>
    </xf>
    <xf numFmtId="0" fontId="0" fillId="0" borderId="2" xfId="0" applyFont="1" applyBorder="1" applyAlignment="1">
      <alignment horizontal="center" vertical="center"/>
    </xf>
    <xf numFmtId="0" fontId="7" fillId="0" borderId="2" xfId="0" applyFont="1" applyBorder="1" applyAlignment="1">
      <alignment horizontal="center" vertical="center"/>
    </xf>
    <xf numFmtId="0" fontId="0" fillId="0" borderId="0" xfId="0" applyFont="1"/>
    <xf numFmtId="0" fontId="20" fillId="0" borderId="2" xfId="0" applyFont="1" applyBorder="1" applyAlignment="1">
      <alignment horizontal="center" vertical="center" wrapText="1"/>
    </xf>
    <xf numFmtId="0" fontId="19" fillId="0" borderId="0" xfId="0" applyFont="1"/>
    <xf numFmtId="0" fontId="20" fillId="0" borderId="6" xfId="0" applyFont="1" applyBorder="1" applyAlignment="1">
      <alignment horizontal="center" vertical="center" wrapText="1"/>
    </xf>
    <xf numFmtId="0" fontId="20" fillId="0" borderId="2"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21" fillId="0" borderId="2" xfId="0" applyFont="1" applyBorder="1" applyAlignment="1">
      <alignment horizontal="center" vertical="center"/>
    </xf>
    <xf numFmtId="0" fontId="0" fillId="2" borderId="0" xfId="0" applyFill="1"/>
    <xf numFmtId="0" fontId="22" fillId="2" borderId="0" xfId="0" applyNumberFormat="1" applyFont="1" applyFill="1" applyProtection="1"/>
    <xf numFmtId="0" fontId="22" fillId="0" borderId="0" xfId="0" applyNumberFormat="1" applyFont="1" applyFill="1" applyAlignment="1" applyProtection="1">
      <alignment vertical="center"/>
    </xf>
    <xf numFmtId="0" fontId="22" fillId="0" borderId="0" xfId="0" applyNumberFormat="1" applyFont="1" applyFill="1" applyProtection="1"/>
    <xf numFmtId="0" fontId="23" fillId="0" borderId="0" xfId="0" applyNumberFormat="1" applyFont="1" applyFill="1" applyAlignment="1" applyProtection="1">
      <alignment vertical="center"/>
    </xf>
    <xf numFmtId="0" fontId="23" fillId="0" borderId="0" xfId="0" applyNumberFormat="1" applyFont="1" applyFill="1" applyAlignment="1" applyProtection="1">
      <alignment vertical="center" wrapText="1"/>
    </xf>
    <xf numFmtId="180" fontId="23" fillId="0" borderId="0" xfId="0" applyNumberFormat="1" applyFont="1" applyFill="1" applyAlignment="1" applyProtection="1">
      <alignment vertical="center"/>
    </xf>
    <xf numFmtId="181" fontId="23" fillId="0" borderId="0" xfId="0" applyNumberFormat="1" applyFont="1" applyFill="1" applyAlignment="1" applyProtection="1">
      <alignment horizontal="right" vertical="center"/>
    </xf>
    <xf numFmtId="0" fontId="24" fillId="0" borderId="0" xfId="0" applyNumberFormat="1" applyFont="1" applyFill="1" applyAlignment="1" applyProtection="1">
      <alignment horizontal="centerContinuous"/>
    </xf>
    <xf numFmtId="0" fontId="23" fillId="0" borderId="1" xfId="0" applyNumberFormat="1" applyFont="1" applyFill="1" applyBorder="1" applyAlignment="1" applyProtection="1">
      <alignment horizontal="left" vertical="center"/>
    </xf>
    <xf numFmtId="0" fontId="23" fillId="2" borderId="1" xfId="0" applyNumberFormat="1" applyFont="1" applyFill="1" applyBorder="1" applyAlignment="1" applyProtection="1">
      <alignment horizontal="centerContinuous" vertical="center"/>
    </xf>
    <xf numFmtId="0" fontId="23" fillId="2" borderId="5" xfId="0" applyNumberFormat="1" applyFont="1" applyFill="1" applyBorder="1" applyAlignment="1" applyProtection="1">
      <alignment horizontal="center" vertical="center" wrapText="1"/>
    </xf>
    <xf numFmtId="0" fontId="5" fillId="2" borderId="8" xfId="0" applyNumberFormat="1" applyFont="1" applyFill="1" applyBorder="1" applyAlignment="1" applyProtection="1">
      <alignment horizontal="center" vertical="center" wrapText="1"/>
    </xf>
    <xf numFmtId="0" fontId="5" fillId="2" borderId="9" xfId="0" applyNumberFormat="1" applyFont="1" applyFill="1" applyBorder="1" applyAlignment="1" applyProtection="1">
      <alignment horizontal="center" vertical="center" wrapText="1"/>
    </xf>
    <xf numFmtId="0" fontId="5" fillId="2" borderId="6" xfId="0" applyNumberFormat="1" applyFont="1" applyFill="1" applyBorder="1" applyAlignment="1" applyProtection="1">
      <alignment vertical="center" wrapText="1"/>
    </xf>
    <xf numFmtId="0" fontId="5" fillId="2" borderId="13" xfId="0" applyNumberFormat="1" applyFont="1" applyFill="1" applyBorder="1" applyAlignment="1" applyProtection="1">
      <alignment horizontal="center" vertical="center" wrapText="1"/>
    </xf>
    <xf numFmtId="0" fontId="23" fillId="2" borderId="2" xfId="0" applyNumberFormat="1" applyFont="1" applyFill="1" applyBorder="1" applyAlignment="1" applyProtection="1">
      <alignment horizontal="center" vertical="center" wrapText="1"/>
    </xf>
    <xf numFmtId="0" fontId="5" fillId="2" borderId="13" xfId="0" applyFont="1" applyFill="1" applyBorder="1" applyAlignment="1">
      <alignment horizontal="center" vertical="center" wrapText="1"/>
    </xf>
    <xf numFmtId="0" fontId="5" fillId="2" borderId="10" xfId="0" applyNumberFormat="1" applyFont="1" applyFill="1" applyBorder="1" applyAlignment="1" applyProtection="1">
      <alignment horizontal="center" vertical="center" wrapText="1"/>
    </xf>
    <xf numFmtId="0" fontId="5" fillId="2" borderId="10" xfId="0" applyFont="1" applyFill="1" applyBorder="1" applyAlignment="1">
      <alignment horizontal="center" vertical="center" wrapText="1"/>
    </xf>
    <xf numFmtId="49" fontId="23" fillId="2" borderId="8" xfId="0" applyNumberFormat="1" applyFont="1" applyFill="1" applyBorder="1" applyAlignment="1" applyProtection="1">
      <alignment horizontal="left" vertical="center" wrapText="1"/>
    </xf>
    <xf numFmtId="4" fontId="23" fillId="2" borderId="8" xfId="0" applyNumberFormat="1" applyFont="1" applyFill="1" applyBorder="1" applyAlignment="1" applyProtection="1">
      <alignment horizontal="right" vertical="center" wrapText="1"/>
    </xf>
    <xf numFmtId="49" fontId="23" fillId="2" borderId="2" xfId="0" applyNumberFormat="1" applyFont="1" applyFill="1" applyBorder="1" applyAlignment="1" applyProtection="1">
      <alignment horizontal="right" vertical="center" wrapText="1"/>
    </xf>
    <xf numFmtId="4" fontId="23" fillId="2" borderId="9" xfId="0" applyNumberFormat="1" applyFont="1" applyFill="1" applyBorder="1" applyAlignment="1" applyProtection="1">
      <alignment horizontal="right" vertical="center" wrapText="1"/>
    </xf>
    <xf numFmtId="0" fontId="23" fillId="2" borderId="0" xfId="0" applyNumberFormat="1" applyFont="1" applyFill="1" applyAlignment="1" applyProtection="1">
      <alignment horizontal="right"/>
    </xf>
    <xf numFmtId="0" fontId="5" fillId="2" borderId="6" xfId="0" applyNumberFormat="1" applyFont="1" applyFill="1" applyBorder="1" applyAlignment="1" applyProtection="1">
      <alignment horizontal="center" vertical="center" wrapText="1"/>
    </xf>
    <xf numFmtId="4" fontId="23" fillId="2" borderId="2" xfId="0" applyNumberFormat="1" applyFont="1" applyFill="1" applyBorder="1" applyAlignment="1" applyProtection="1">
      <alignment horizontal="right" vertical="center" wrapText="1"/>
    </xf>
    <xf numFmtId="0" fontId="22" fillId="2" borderId="2" xfId="0" applyNumberFormat="1" applyFont="1" applyFill="1" applyBorder="1" applyProtection="1"/>
    <xf numFmtId="0" fontId="22" fillId="0" borderId="2" xfId="0" applyNumberFormat="1" applyFont="1" applyFill="1" applyBorder="1" applyAlignment="1" applyProtection="1">
      <alignment vertical="center"/>
    </xf>
    <xf numFmtId="0" fontId="23" fillId="2" borderId="0" xfId="0" applyNumberFormat="1" applyFont="1" applyFill="1" applyAlignment="1" applyProtection="1">
      <alignment horizontal="center" vertical="center" wrapText="1"/>
    </xf>
    <xf numFmtId="0" fontId="24" fillId="0" borderId="0" xfId="0" applyNumberFormat="1" applyFont="1" applyFill="1" applyAlignment="1" applyProtection="1">
      <alignment horizontal="centerContinuous" vertical="center"/>
    </xf>
    <xf numFmtId="0" fontId="23" fillId="3" borderId="1"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center" vertical="center"/>
    </xf>
    <xf numFmtId="0" fontId="23" fillId="2" borderId="15" xfId="0" applyNumberFormat="1" applyFont="1" applyFill="1" applyBorder="1" applyAlignment="1" applyProtection="1">
      <alignment horizontal="center" vertical="center" wrapText="1"/>
    </xf>
    <xf numFmtId="180" fontId="23" fillId="2" borderId="15"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horizontal="center" vertical="center"/>
    </xf>
    <xf numFmtId="0" fontId="23" fillId="2" borderId="8" xfId="0" applyNumberFormat="1" applyFont="1" applyFill="1" applyBorder="1" applyAlignment="1" applyProtection="1">
      <alignment horizontal="center" vertical="center" wrapText="1"/>
    </xf>
    <xf numFmtId="180" fontId="23" fillId="2" borderId="8" xfId="0" applyNumberFormat="1" applyFont="1" applyFill="1" applyBorder="1" applyAlignment="1" applyProtection="1">
      <alignment horizontal="center" vertical="center" wrapText="1"/>
    </xf>
    <xf numFmtId="49" fontId="23" fillId="2" borderId="2" xfId="0" applyNumberFormat="1" applyFont="1" applyFill="1" applyBorder="1" applyAlignment="1" applyProtection="1">
      <alignment horizontal="center" vertical="center" wrapText="1"/>
    </xf>
    <xf numFmtId="182" fontId="23" fillId="2" borderId="2" xfId="0" applyNumberFormat="1" applyFont="1" applyFill="1" applyBorder="1" applyAlignment="1" applyProtection="1">
      <alignment horizontal="left" vertical="center" wrapText="1"/>
    </xf>
    <xf numFmtId="49" fontId="23" fillId="2" borderId="8" xfId="0" applyNumberFormat="1" applyFont="1" applyFill="1" applyBorder="1" applyAlignment="1" applyProtection="1">
      <alignment horizontal="center" vertical="center" wrapText="1"/>
    </xf>
    <xf numFmtId="182" fontId="23" fillId="2" borderId="8" xfId="0" applyNumberFormat="1" applyFont="1" applyFill="1" applyBorder="1" applyAlignment="1" applyProtection="1">
      <alignment horizontal="left" vertical="center" wrapText="1"/>
    </xf>
    <xf numFmtId="0" fontId="23" fillId="2" borderId="0" xfId="0" applyNumberFormat="1" applyFont="1" applyFill="1" applyAlignment="1" applyProtection="1">
      <alignment horizontal="right" vertical="center"/>
    </xf>
    <xf numFmtId="0" fontId="22" fillId="2" borderId="0" xfId="0" applyNumberFormat="1" applyFont="1" applyFill="1" applyAlignment="1" applyProtection="1">
      <alignment horizontal="center" vertical="center" wrapText="1"/>
    </xf>
    <xf numFmtId="0" fontId="23" fillId="0" borderId="1" xfId="0" applyNumberFormat="1" applyFont="1" applyFill="1" applyBorder="1" applyAlignment="1" applyProtection="1">
      <alignment vertical="center"/>
    </xf>
    <xf numFmtId="0" fontId="23" fillId="3" borderId="1" xfId="0" applyNumberFormat="1" applyFont="1" applyFill="1" applyBorder="1" applyAlignment="1" applyProtection="1">
      <alignment vertical="center"/>
    </xf>
    <xf numFmtId="0" fontId="23" fillId="2" borderId="7" xfId="0"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23" fillId="2" borderId="13" xfId="0" applyNumberFormat="1" applyFont="1" applyFill="1" applyBorder="1" applyAlignment="1" applyProtection="1">
      <alignment horizontal="center" vertical="center" wrapText="1"/>
    </xf>
    <xf numFmtId="180" fontId="23" fillId="2" borderId="13" xfId="0" applyNumberFormat="1" applyFont="1" applyFill="1" applyBorder="1" applyAlignment="1" applyProtection="1">
      <alignment horizontal="center" vertical="center" wrapText="1"/>
    </xf>
    <xf numFmtId="183" fontId="25" fillId="2" borderId="13" xfId="0" applyNumberFormat="1" applyFont="1" applyFill="1" applyBorder="1" applyAlignment="1" applyProtection="1">
      <alignment horizontal="center" vertical="center" wrapText="1"/>
    </xf>
    <xf numFmtId="184" fontId="25" fillId="2" borderId="13"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180" fontId="23" fillId="2" borderId="10" xfId="0" applyNumberFormat="1" applyFont="1" applyFill="1" applyBorder="1" applyAlignment="1" applyProtection="1">
      <alignment horizontal="center" vertical="center" wrapText="1"/>
    </xf>
    <xf numFmtId="183" fontId="25" fillId="2" borderId="10" xfId="0" applyNumberFormat="1" applyFont="1" applyFill="1" applyBorder="1" applyAlignment="1" applyProtection="1">
      <alignment horizontal="center" vertical="center" wrapText="1"/>
    </xf>
    <xf numFmtId="184" fontId="25" fillId="2" borderId="10"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horizontal="center" vertical="center" wrapText="1"/>
    </xf>
    <xf numFmtId="0" fontId="23" fillId="2" borderId="1" xfId="0" applyNumberFormat="1" applyFont="1" applyFill="1" applyBorder="1" applyAlignment="1" applyProtection="1">
      <alignment horizontal="left" vertical="center"/>
    </xf>
    <xf numFmtId="0" fontId="23" fillId="2" borderId="1" xfId="0" applyNumberFormat="1" applyFont="1" applyFill="1" applyBorder="1" applyAlignment="1" applyProtection="1">
      <alignment vertical="center"/>
    </xf>
    <xf numFmtId="0" fontId="23" fillId="0" borderId="13" xfId="0" applyNumberFormat="1" applyFont="1" applyFill="1" applyBorder="1" applyAlignment="1" applyProtection="1">
      <alignment horizontal="center" vertical="center"/>
    </xf>
    <xf numFmtId="0" fontId="23" fillId="2" borderId="1"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23" fillId="2" borderId="8" xfId="0" applyNumberFormat="1" applyFont="1" applyFill="1" applyBorder="1" applyAlignment="1" applyProtection="1">
      <alignment horizontal="right" vertical="center" wrapText="1"/>
    </xf>
    <xf numFmtId="0" fontId="0" fillId="0" borderId="0" xfId="0" applyFill="1"/>
    <xf numFmtId="185" fontId="23" fillId="0" borderId="0" xfId="0" applyNumberFormat="1" applyFont="1" applyFill="1" applyAlignment="1" applyProtection="1">
      <alignment horizontal="center" vertical="center" wrapText="1"/>
    </xf>
    <xf numFmtId="0" fontId="23" fillId="0" borderId="0" xfId="0" applyNumberFormat="1" applyFont="1" applyFill="1" applyAlignment="1" applyProtection="1">
      <alignment horizontal="center" vertical="center" wrapText="1"/>
    </xf>
    <xf numFmtId="185" fontId="23" fillId="0" borderId="1" xfId="0" applyNumberFormat="1" applyFont="1" applyFill="1" applyBorder="1" applyAlignment="1" applyProtection="1">
      <alignment horizontal="left" vertical="center"/>
    </xf>
    <xf numFmtId="185" fontId="23" fillId="3" borderId="1" xfId="0" applyNumberFormat="1" applyFont="1" applyFill="1" applyBorder="1" applyAlignment="1" applyProtection="1">
      <alignment horizontal="left" vertical="center"/>
    </xf>
    <xf numFmtId="0" fontId="23" fillId="0" borderId="0" xfId="0" applyNumberFormat="1" applyFont="1" applyFill="1" applyAlignment="1" applyProtection="1">
      <alignment horizontal="center" vertical="center"/>
    </xf>
    <xf numFmtId="0" fontId="23" fillId="2" borderId="2" xfId="0" applyNumberFormat="1" applyFont="1" applyFill="1" applyBorder="1" applyAlignment="1" applyProtection="1">
      <alignment horizontal="center" vertical="center"/>
    </xf>
    <xf numFmtId="0" fontId="23" fillId="2" borderId="13" xfId="0" applyNumberFormat="1" applyFont="1" applyFill="1" applyBorder="1" applyAlignment="1" applyProtection="1">
      <alignment horizontal="center" vertical="center"/>
    </xf>
    <xf numFmtId="180" fontId="23" fillId="0" borderId="0" xfId="0" applyNumberFormat="1" applyFont="1" applyFill="1" applyAlignment="1" applyProtection="1">
      <alignment horizontal="right" vertical="center" wrapText="1"/>
    </xf>
    <xf numFmtId="0" fontId="23" fillId="0" borderId="1" xfId="0" applyNumberFormat="1" applyFont="1" applyFill="1" applyBorder="1" applyAlignment="1" applyProtection="1">
      <alignment horizontal="right"/>
    </xf>
    <xf numFmtId="180" fontId="23" fillId="0" borderId="0" xfId="0" applyNumberFormat="1" applyFont="1" applyFill="1" applyAlignment="1" applyProtection="1">
      <alignment horizontal="center" vertical="center" wrapText="1"/>
    </xf>
    <xf numFmtId="180" fontId="24" fillId="0" borderId="0" xfId="0" applyNumberFormat="1" applyFont="1" applyFill="1" applyAlignment="1" applyProtection="1">
      <alignment horizontal="centerContinuous" vertical="center"/>
    </xf>
    <xf numFmtId="0" fontId="23" fillId="2" borderId="2" xfId="0" applyNumberFormat="1" applyFont="1" applyFill="1" applyBorder="1" applyAlignment="1" applyProtection="1">
      <alignment horizontal="centerContinuous" vertical="center"/>
    </xf>
    <xf numFmtId="180" fontId="23" fillId="2" borderId="2" xfId="0" applyNumberFormat="1" applyFont="1" applyFill="1" applyBorder="1" applyAlignment="1" applyProtection="1">
      <alignment horizontal="center" vertical="center"/>
    </xf>
    <xf numFmtId="180" fontId="23" fillId="0" borderId="0" xfId="0" applyNumberFormat="1" applyFont="1" applyFill="1" applyAlignment="1" applyProtection="1">
      <alignment horizontal="right" vertical="center"/>
    </xf>
    <xf numFmtId="180" fontId="23" fillId="0" borderId="0" xfId="0" applyNumberFormat="1" applyFont="1" applyFill="1" applyAlignment="1" applyProtection="1">
      <alignment horizontal="right"/>
    </xf>
    <xf numFmtId="185" fontId="23" fillId="3" borderId="0" xfId="0" applyNumberFormat="1" applyFont="1" applyFill="1" applyAlignment="1" applyProtection="1">
      <alignment horizontal="left" vertical="center"/>
    </xf>
    <xf numFmtId="0" fontId="23" fillId="0" borderId="15" xfId="0" applyNumberFormat="1" applyFont="1" applyFill="1" applyBorder="1" applyAlignment="1" applyProtection="1">
      <alignment horizontal="center" vertical="center"/>
    </xf>
    <xf numFmtId="0" fontId="22" fillId="0" borderId="2" xfId="0" applyNumberFormat="1" applyFont="1" applyFill="1" applyBorder="1" applyAlignment="1" applyProtection="1">
      <alignment horizontal="center" vertical="center"/>
    </xf>
    <xf numFmtId="0" fontId="23" fillId="2" borderId="7" xfId="0" applyNumberFormat="1" applyFont="1" applyFill="1" applyBorder="1" applyAlignment="1" applyProtection="1">
      <alignment horizontal="center" vertical="center"/>
    </xf>
    <xf numFmtId="0" fontId="23" fillId="0" borderId="16"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center" vertical="center"/>
    </xf>
    <xf numFmtId="182" fontId="23" fillId="2" borderId="5" xfId="0" applyNumberFormat="1" applyFont="1" applyFill="1" applyBorder="1" applyAlignment="1" applyProtection="1">
      <alignment horizontal="left" vertical="center" wrapText="1"/>
    </xf>
    <xf numFmtId="180" fontId="23" fillId="0" borderId="0" xfId="0" applyNumberFormat="1" applyFont="1" applyFill="1" applyAlignment="1" applyProtection="1">
      <alignment horizontal="center" vertical="center"/>
    </xf>
    <xf numFmtId="180" fontId="23" fillId="2" borderId="8" xfId="0" applyNumberFormat="1" applyFont="1" applyFill="1" applyBorder="1" applyAlignment="1" applyProtection="1">
      <alignment horizontal="center" vertical="center"/>
    </xf>
    <xf numFmtId="180" fontId="23" fillId="2" borderId="2" xfId="0" applyNumberFormat="1" applyFont="1" applyFill="1" applyBorder="1" applyAlignment="1" applyProtection="1">
      <alignment horizontal="center" vertical="center" wrapText="1"/>
    </xf>
    <xf numFmtId="180" fontId="23" fillId="0" borderId="1" xfId="0" applyNumberFormat="1" applyFont="1" applyFill="1" applyBorder="1" applyAlignment="1" applyProtection="1">
      <alignment horizontal="right"/>
    </xf>
    <xf numFmtId="180" fontId="23" fillId="2" borderId="6" xfId="0" applyNumberFormat="1" applyFont="1" applyFill="1" applyBorder="1" applyAlignment="1" applyProtection="1">
      <alignment horizontal="center" vertical="center"/>
    </xf>
    <xf numFmtId="0" fontId="23" fillId="2" borderId="5" xfId="0" applyNumberFormat="1" applyFont="1" applyFill="1" applyBorder="1" applyAlignment="1" applyProtection="1">
      <alignment horizontal="centerContinuous" vertical="center"/>
    </xf>
    <xf numFmtId="0" fontId="23" fillId="0" borderId="5" xfId="0" applyNumberFormat="1" applyFont="1" applyFill="1" applyBorder="1" applyAlignment="1" applyProtection="1">
      <alignment horizontal="centerContinuous" vertical="center"/>
    </xf>
    <xf numFmtId="0" fontId="23" fillId="2" borderId="5" xfId="0" applyNumberFormat="1" applyFont="1" applyFill="1" applyBorder="1" applyAlignment="1" applyProtection="1">
      <alignment horizontal="center" vertical="center"/>
    </xf>
    <xf numFmtId="4" fontId="23" fillId="2" borderId="6" xfId="0" applyNumberFormat="1" applyFont="1" applyFill="1" applyBorder="1" applyAlignment="1" applyProtection="1">
      <alignment horizontal="right" vertical="center" wrapText="1"/>
    </xf>
    <xf numFmtId="186" fontId="23" fillId="2" borderId="2" xfId="0" applyNumberFormat="1" applyFont="1" applyFill="1" applyBorder="1" applyAlignment="1" applyProtection="1">
      <alignment horizontal="right" vertical="center" wrapText="1"/>
    </xf>
    <xf numFmtId="0" fontId="14" fillId="0" borderId="0" xfId="0" applyFont="1"/>
    <xf numFmtId="49" fontId="26" fillId="2" borderId="2" xfId="0" applyNumberFormat="1" applyFont="1" applyFill="1" applyBorder="1" applyAlignment="1" applyProtection="1">
      <alignment horizontal="center" vertical="center" wrapText="1"/>
    </xf>
    <xf numFmtId="182" fontId="26" fillId="2" borderId="2" xfId="0" applyNumberFormat="1" applyFont="1" applyFill="1" applyBorder="1" applyAlignment="1" applyProtection="1">
      <alignment horizontal="left" vertical="center" wrapText="1"/>
    </xf>
    <xf numFmtId="4" fontId="26" fillId="2" borderId="2" xfId="0" applyNumberFormat="1" applyFont="1" applyFill="1" applyBorder="1" applyAlignment="1" applyProtection="1">
      <alignment horizontal="right" vertical="center" wrapText="1"/>
    </xf>
    <xf numFmtId="0" fontId="22" fillId="2" borderId="2" xfId="0" applyNumberFormat="1" applyFont="1" applyFill="1" applyBorder="1" applyAlignment="1" applyProtection="1">
      <alignment horizontal="center" vertical="center" wrapText="1"/>
    </xf>
    <xf numFmtId="0" fontId="14" fillId="2" borderId="0" xfId="0" applyFont="1" applyFill="1"/>
    <xf numFmtId="180" fontId="23" fillId="2" borderId="5" xfId="0" applyNumberFormat="1" applyFont="1" applyFill="1" applyBorder="1" applyAlignment="1" applyProtection="1">
      <alignment horizontal="center" vertical="center" wrapText="1"/>
    </xf>
    <xf numFmtId="4" fontId="26" fillId="2" borderId="8" xfId="0" applyNumberFormat="1" applyFont="1" applyFill="1" applyBorder="1" applyAlignment="1" applyProtection="1">
      <alignment horizontal="right" vertical="center" wrapText="1"/>
    </xf>
    <xf numFmtId="0" fontId="27" fillId="0" borderId="0" xfId="0" applyNumberFormat="1" applyFont="1" applyFill="1" applyProtection="1"/>
    <xf numFmtId="4" fontId="26" fillId="2" borderId="0" xfId="0" applyNumberFormat="1" applyFont="1" applyFill="1" applyBorder="1" applyAlignment="1" applyProtection="1">
      <alignment horizontal="right" vertical="center" wrapText="1"/>
    </xf>
    <xf numFmtId="0" fontId="23" fillId="2" borderId="0" xfId="0" applyNumberFormat="1" applyFont="1" applyFill="1" applyAlignment="1" applyProtection="1">
      <alignment vertical="center"/>
    </xf>
    <xf numFmtId="0" fontId="24" fillId="2" borderId="0" xfId="0" applyNumberFormat="1" applyFont="1" applyFill="1" applyAlignment="1" applyProtection="1">
      <alignment horizontal="centerContinuous" vertical="center"/>
    </xf>
    <xf numFmtId="180" fontId="23" fillId="2" borderId="5" xfId="0" applyNumberFormat="1" applyFont="1" applyFill="1" applyBorder="1" applyAlignment="1" applyProtection="1">
      <alignment horizontal="centerContinuous" vertical="center"/>
    </xf>
    <xf numFmtId="0" fontId="23" fillId="2" borderId="10" xfId="0" applyNumberFormat="1" applyFont="1" applyFill="1" applyBorder="1" applyAlignment="1" applyProtection="1">
      <alignment horizontal="center" vertical="center"/>
    </xf>
    <xf numFmtId="184" fontId="23" fillId="2" borderId="2" xfId="0" applyNumberFormat="1" applyFont="1" applyFill="1" applyBorder="1" applyAlignment="1" applyProtection="1">
      <alignment horizontal="center" vertical="center" wrapText="1"/>
    </xf>
    <xf numFmtId="186" fontId="23" fillId="2" borderId="2" xfId="0" applyNumberFormat="1" applyFont="1" applyFill="1" applyBorder="1" applyAlignment="1" applyProtection="1">
      <alignment vertical="center" wrapText="1"/>
    </xf>
    <xf numFmtId="186" fontId="23" fillId="2" borderId="2" xfId="0" applyNumberFormat="1" applyFont="1" applyFill="1" applyBorder="1" applyAlignment="1" applyProtection="1">
      <alignment horizontal="center" vertical="center" wrapText="1"/>
    </xf>
    <xf numFmtId="0" fontId="27" fillId="2" borderId="0" xfId="0" applyNumberFormat="1" applyFont="1" applyFill="1" applyProtection="1"/>
    <xf numFmtId="0" fontId="8" fillId="0" borderId="0" xfId="0" applyFont="1" applyFill="1" applyAlignment="1"/>
    <xf numFmtId="0" fontId="8" fillId="2" borderId="0" xfId="0" applyFont="1" applyFill="1" applyAlignment="1"/>
    <xf numFmtId="0" fontId="22" fillId="0" borderId="0" xfId="0" applyNumberFormat="1" applyFont="1" applyFill="1" applyAlignment="1" applyProtection="1"/>
    <xf numFmtId="0" fontId="28" fillId="0" borderId="0" xfId="0" applyNumberFormat="1" applyFont="1" applyFill="1" applyAlignment="1" applyProtection="1">
      <alignment horizontal="centerContinuous"/>
    </xf>
    <xf numFmtId="0" fontId="23" fillId="0" borderId="0" xfId="0" applyNumberFormat="1" applyFont="1" applyFill="1" applyAlignment="1" applyProtection="1">
      <alignment horizontal="right" vertical="center"/>
    </xf>
    <xf numFmtId="0" fontId="23" fillId="0" borderId="2" xfId="0" applyNumberFormat="1" applyFont="1" applyFill="1" applyBorder="1" applyAlignment="1" applyProtection="1">
      <alignment horizontal="left" vertical="center" wrapText="1"/>
    </xf>
    <xf numFmtId="49" fontId="23" fillId="2" borderId="2" xfId="0" applyNumberFormat="1" applyFont="1" applyFill="1" applyBorder="1" applyAlignment="1" applyProtection="1">
      <alignment horizontal="left" vertical="center" wrapText="1"/>
    </xf>
    <xf numFmtId="0" fontId="22" fillId="2" borderId="19" xfId="0" applyNumberFormat="1" applyFont="1" applyFill="1" applyBorder="1" applyProtection="1"/>
    <xf numFmtId="185" fontId="23" fillId="0" borderId="1" xfId="0" applyNumberFormat="1" applyFont="1" applyFill="1" applyBorder="1" applyAlignment="1" applyProtection="1">
      <alignment vertical="center"/>
    </xf>
    <xf numFmtId="185" fontId="23" fillId="3" borderId="1" xfId="0" applyNumberFormat="1" applyFont="1" applyFill="1" applyBorder="1" applyAlignment="1" applyProtection="1">
      <alignment vertical="center"/>
    </xf>
    <xf numFmtId="0" fontId="23" fillId="2" borderId="1" xfId="0" applyNumberFormat="1" applyFont="1" applyFill="1" applyBorder="1" applyAlignment="1" applyProtection="1">
      <alignment horizontal="center" vertical="center"/>
    </xf>
    <xf numFmtId="0" fontId="23" fillId="2" borderId="19" xfId="0" applyNumberFormat="1" applyFont="1" applyFill="1" applyBorder="1" applyAlignment="1" applyProtection="1">
      <alignment horizontal="center" vertical="center"/>
    </xf>
    <xf numFmtId="0" fontId="23" fillId="2" borderId="16" xfId="0" applyNumberFormat="1" applyFont="1" applyFill="1" applyBorder="1" applyAlignment="1" applyProtection="1">
      <alignment horizontal="center" vertical="center" wrapText="1"/>
    </xf>
    <xf numFmtId="0" fontId="23" fillId="0" borderId="6" xfId="0" applyNumberFormat="1" applyFont="1" applyFill="1" applyBorder="1" applyAlignment="1" applyProtection="1">
      <alignment horizontal="center" vertical="center" wrapText="1"/>
    </xf>
    <xf numFmtId="0" fontId="23" fillId="2" borderId="19" xfId="0" applyNumberFormat="1" applyFont="1" applyFill="1" applyBorder="1" applyAlignment="1" applyProtection="1">
      <alignment horizontal="center" vertical="center" wrapText="1"/>
    </xf>
    <xf numFmtId="0" fontId="23" fillId="0" borderId="17" xfId="0" applyNumberFormat="1" applyFont="1" applyFill="1" applyBorder="1" applyAlignment="1" applyProtection="1">
      <alignment horizontal="center" vertical="center" wrapText="1"/>
    </xf>
    <xf numFmtId="0" fontId="23" fillId="2" borderId="17" xfId="0" applyNumberFormat="1" applyFont="1" applyFill="1" applyBorder="1" applyAlignment="1" applyProtection="1">
      <alignment horizontal="center" vertical="center" wrapText="1"/>
    </xf>
    <xf numFmtId="0" fontId="22" fillId="2" borderId="13" xfId="0" applyNumberFormat="1" applyFont="1" applyFill="1" applyBorder="1" applyAlignment="1" applyProtection="1">
      <alignment horizontal="center" vertical="center" wrapText="1"/>
    </xf>
    <xf numFmtId="0" fontId="22" fillId="2" borderId="16" xfId="0" applyNumberFormat="1" applyFont="1" applyFill="1" applyBorder="1" applyAlignment="1" applyProtection="1">
      <alignment horizontal="center" vertical="center" wrapText="1"/>
    </xf>
    <xf numFmtId="0" fontId="22" fillId="0" borderId="13" xfId="0" applyNumberFormat="1" applyFont="1" applyFill="1" applyBorder="1" applyAlignment="1" applyProtection="1">
      <alignment horizontal="center" vertical="center" wrapText="1"/>
    </xf>
    <xf numFmtId="0" fontId="22" fillId="0" borderId="16" xfId="0" applyNumberFormat="1" applyFont="1" applyFill="1" applyBorder="1" applyAlignment="1" applyProtection="1">
      <alignment horizontal="center" vertical="center" wrapText="1"/>
    </xf>
    <xf numFmtId="0" fontId="22" fillId="2" borderId="0" xfId="0" applyNumberFormat="1" applyFont="1" applyFill="1" applyAlignment="1" applyProtection="1">
      <alignment horizontal="centerContinuous" vertical="center" wrapText="1"/>
    </xf>
    <xf numFmtId="0" fontId="22" fillId="2" borderId="13" xfId="0" applyNumberFormat="1" applyFont="1" applyFill="1" applyBorder="1" applyAlignment="1" applyProtection="1">
      <alignment horizontal="centerContinuous" vertical="center" wrapText="1"/>
    </xf>
    <xf numFmtId="0" fontId="23" fillId="2" borderId="1" xfId="0" applyNumberFormat="1" applyFont="1" applyFill="1" applyBorder="1" applyAlignment="1" applyProtection="1">
      <alignment horizontal="right"/>
    </xf>
    <xf numFmtId="4" fontId="22" fillId="2" borderId="2" xfId="0" applyNumberFormat="1" applyFont="1" applyFill="1" applyBorder="1" applyAlignment="1" applyProtection="1">
      <alignment horizontal="right" vertical="center" wrapText="1"/>
    </xf>
    <xf numFmtId="0" fontId="29" fillId="0" borderId="0" xfId="0" applyNumberFormat="1" applyFont="1" applyFill="1" applyAlignment="1" applyProtection="1">
      <alignment horizontal="center" vertical="center"/>
    </xf>
    <xf numFmtId="0" fontId="22" fillId="0" borderId="0" xfId="0" applyNumberFormat="1" applyFont="1" applyFill="1" applyAlignment="1" applyProtection="1">
      <alignment horizontal="centerContinuous" vertical="center"/>
    </xf>
    <xf numFmtId="0" fontId="23" fillId="0" borderId="0" xfId="0" applyNumberFormat="1" applyFont="1" applyFill="1" applyAlignment="1" applyProtection="1">
      <alignment horizontal="right"/>
    </xf>
    <xf numFmtId="0" fontId="22" fillId="2" borderId="2" xfId="0" applyNumberFormat="1" applyFont="1" applyFill="1" applyBorder="1" applyAlignment="1" applyProtection="1">
      <alignment horizontal="centerContinuous" vertical="center"/>
    </xf>
    <xf numFmtId="0" fontId="23" fillId="2" borderId="8" xfId="0" applyNumberFormat="1" applyFont="1" applyFill="1" applyBorder="1" applyAlignment="1" applyProtection="1">
      <alignment vertical="center"/>
    </xf>
    <xf numFmtId="4" fontId="23" fillId="2" borderId="13" xfId="0" applyNumberFormat="1" applyFont="1" applyFill="1" applyBorder="1" applyAlignment="1" applyProtection="1">
      <alignment horizontal="right" vertical="center" wrapText="1"/>
    </xf>
    <xf numFmtId="0" fontId="23" fillId="2" borderId="9" xfId="0" applyNumberFormat="1" applyFont="1" applyFill="1" applyBorder="1" applyAlignment="1" applyProtection="1">
      <alignment vertical="center"/>
    </xf>
    <xf numFmtId="4" fontId="23" fillId="2" borderId="19" xfId="0" applyNumberFormat="1" applyFont="1" applyFill="1" applyBorder="1" applyAlignment="1" applyProtection="1">
      <alignment horizontal="right" vertical="center" wrapText="1"/>
    </xf>
    <xf numFmtId="0" fontId="23" fillId="2" borderId="2" xfId="0" applyNumberFormat="1" applyFont="1" applyFill="1" applyBorder="1" applyAlignment="1" applyProtection="1">
      <alignment vertical="center"/>
    </xf>
    <xf numFmtId="0" fontId="23" fillId="2" borderId="9" xfId="0" applyNumberFormat="1" applyFont="1" applyFill="1" applyBorder="1" applyAlignment="1" applyProtection="1">
      <alignment horizontal="left" vertical="center" wrapText="1"/>
    </xf>
    <xf numFmtId="0" fontId="0" fillId="2" borderId="5" xfId="0" applyFill="1" applyBorder="1"/>
    <xf numFmtId="0" fontId="23" fillId="2" borderId="8" xfId="0" applyNumberFormat="1" applyFont="1" applyFill="1" applyBorder="1" applyAlignment="1" applyProtection="1">
      <alignment horizontal="left" vertical="center" wrapText="1"/>
    </xf>
    <xf numFmtId="0" fontId="0" fillId="2" borderId="2" xfId="0" applyFill="1" applyBorder="1"/>
    <xf numFmtId="4" fontId="23" fillId="2" borderId="10" xfId="0" applyNumberFormat="1" applyFont="1" applyFill="1" applyBorder="1" applyAlignment="1" applyProtection="1">
      <alignment horizontal="right" vertical="center" wrapText="1"/>
    </xf>
    <xf numFmtId="4" fontId="23" fillId="2" borderId="0" xfId="0" applyNumberFormat="1" applyFont="1" applyFill="1" applyAlignment="1" applyProtection="1">
      <alignment horizontal="right" vertical="center" wrapText="1"/>
    </xf>
    <xf numFmtId="0" fontId="23" fillId="2" borderId="8" xfId="0" applyNumberFormat="1" applyFont="1" applyFill="1" applyBorder="1" applyAlignment="1" applyProtection="1">
      <alignment horizontal="center" vertical="center"/>
    </xf>
    <xf numFmtId="0" fontId="23" fillId="2" borderId="9" xfId="0" applyNumberFormat="1" applyFont="1" applyFill="1" applyBorder="1" applyAlignment="1" applyProtection="1">
      <alignment horizontal="center" vertical="center"/>
    </xf>
    <xf numFmtId="184" fontId="0" fillId="2" borderId="0" xfId="0" applyNumberFormat="1" applyFill="1"/>
    <xf numFmtId="0" fontId="24" fillId="2" borderId="0" xfId="0" applyNumberFormat="1" applyFont="1" applyFill="1" applyAlignment="1" applyProtection="1">
      <alignment horizontal="center" vertical="center"/>
    </xf>
    <xf numFmtId="0" fontId="23" fillId="2" borderId="0" xfId="0" applyNumberFormat="1" applyFont="1" applyFill="1" applyProtection="1"/>
    <xf numFmtId="0" fontId="23" fillId="2" borderId="8" xfId="0" applyNumberFormat="1" applyFont="1" applyFill="1" applyBorder="1" applyAlignment="1" applyProtection="1">
      <alignment vertical="center" wrapText="1"/>
    </xf>
    <xf numFmtId="0" fontId="23" fillId="2" borderId="9" xfId="0" applyNumberFormat="1" applyFont="1" applyFill="1" applyBorder="1" applyAlignment="1" applyProtection="1">
      <alignment vertical="center" wrapText="1"/>
    </xf>
    <xf numFmtId="0" fontId="23" fillId="2" borderId="6" xfId="0" applyNumberFormat="1" applyFont="1" applyFill="1" applyBorder="1" applyAlignment="1" applyProtection="1">
      <alignment vertical="center" wrapText="1"/>
    </xf>
    <xf numFmtId="0" fontId="23" fillId="2" borderId="13" xfId="0" applyNumberFormat="1" applyFont="1" applyFill="1" applyBorder="1" applyAlignment="1" applyProtection="1">
      <alignment vertical="center" wrapText="1"/>
    </xf>
    <xf numFmtId="49" fontId="26" fillId="2" borderId="2" xfId="0" applyNumberFormat="1" applyFont="1" applyFill="1" applyBorder="1" applyAlignment="1" applyProtection="1">
      <alignment horizontal="right" vertical="center" wrapText="1"/>
    </xf>
    <xf numFmtId="184" fontId="22" fillId="2" borderId="0" xfId="0" applyNumberFormat="1" applyFont="1" applyFill="1" applyProtection="1"/>
    <xf numFmtId="184" fontId="5" fillId="2" borderId="13" xfId="0" applyNumberFormat="1" applyFont="1" applyFill="1" applyBorder="1" applyAlignment="1" applyProtection="1">
      <alignment horizontal="center" vertical="center" wrapText="1"/>
    </xf>
    <xf numFmtId="184" fontId="5" fillId="2" borderId="10" xfId="0" applyNumberFormat="1" applyFont="1" applyFill="1" applyBorder="1" applyAlignment="1" applyProtection="1">
      <alignment horizontal="center" vertical="center" wrapText="1"/>
    </xf>
    <xf numFmtId="184" fontId="23" fillId="2" borderId="8" xfId="0" applyNumberFormat="1" applyFont="1" applyFill="1" applyBorder="1" applyAlignment="1" applyProtection="1">
      <alignment horizontal="right" vertical="center" wrapText="1"/>
    </xf>
    <xf numFmtId="184" fontId="23" fillId="2" borderId="2" xfId="0" applyNumberFormat="1" applyFont="1" applyFill="1" applyBorder="1" applyAlignment="1" applyProtection="1">
      <alignment horizontal="right" vertical="center" wrapText="1"/>
    </xf>
    <xf numFmtId="184" fontId="22" fillId="2" borderId="2" xfId="0" applyNumberFormat="1" applyFont="1" applyFill="1" applyBorder="1" applyProtection="1"/>
    <xf numFmtId="0" fontId="27" fillId="2" borderId="2" xfId="0" applyNumberFormat="1" applyFont="1" applyFill="1" applyBorder="1" applyProtection="1"/>
    <xf numFmtId="4" fontId="26" fillId="2" borderId="9" xfId="0" applyNumberFormat="1" applyFont="1" applyFill="1" applyBorder="1" applyAlignment="1" applyProtection="1">
      <alignment horizontal="right" vertical="center" wrapText="1"/>
    </xf>
    <xf numFmtId="184" fontId="0" fillId="2" borderId="2" xfId="0" applyNumberFormat="1" applyFont="1" applyFill="1" applyBorder="1"/>
    <xf numFmtId="0" fontId="14" fillId="2" borderId="2" xfId="0" applyFont="1" applyFill="1" applyBorder="1"/>
    <xf numFmtId="0" fontId="30" fillId="2" borderId="0" xfId="0" applyFont="1" applyFill="1" applyAlignment="1">
      <alignment vertical="center"/>
    </xf>
    <xf numFmtId="0" fontId="30" fillId="2" borderId="0" xfId="0" applyFont="1" applyFill="1"/>
    <xf numFmtId="0" fontId="31" fillId="2" borderId="0" xfId="0" applyNumberFormat="1" applyFont="1" applyFill="1" applyAlignment="1" applyProtection="1">
      <alignment vertical="center"/>
    </xf>
    <xf numFmtId="0" fontId="31" fillId="2" borderId="0" xfId="0" applyNumberFormat="1" applyFont="1" applyFill="1" applyAlignment="1" applyProtection="1">
      <alignment vertical="center" wrapText="1"/>
    </xf>
    <xf numFmtId="0" fontId="25" fillId="2" borderId="0" xfId="0" applyNumberFormat="1" applyFont="1" applyFill="1" applyProtection="1"/>
    <xf numFmtId="0" fontId="32" fillId="2" borderId="0" xfId="0" applyNumberFormat="1" applyFont="1" applyFill="1" applyAlignment="1" applyProtection="1">
      <alignment horizontal="center"/>
    </xf>
    <xf numFmtId="0" fontId="31" fillId="2" borderId="1" xfId="0" applyNumberFormat="1" applyFont="1" applyFill="1" applyBorder="1" applyAlignment="1" applyProtection="1">
      <alignment horizontal="left" vertical="center"/>
    </xf>
    <xf numFmtId="0" fontId="31" fillId="2" borderId="0" xfId="0" applyNumberFormat="1" applyFont="1" applyFill="1" applyProtection="1"/>
    <xf numFmtId="0" fontId="31" fillId="2" borderId="2" xfId="0" applyNumberFormat="1" applyFont="1" applyFill="1" applyBorder="1" applyAlignment="1" applyProtection="1">
      <alignment horizontal="center" vertical="center" wrapText="1"/>
    </xf>
    <xf numFmtId="0" fontId="33" fillId="2" borderId="2" xfId="0" applyNumberFormat="1" applyFont="1" applyFill="1" applyBorder="1" applyAlignment="1" applyProtection="1">
      <alignment horizontal="center" vertical="center" wrapText="1"/>
    </xf>
    <xf numFmtId="0" fontId="33" fillId="2" borderId="8" xfId="0" applyNumberFormat="1" applyFont="1" applyFill="1" applyBorder="1" applyAlignment="1" applyProtection="1">
      <alignment horizontal="center" vertical="center" wrapText="1"/>
    </xf>
    <xf numFmtId="0" fontId="33" fillId="2" borderId="9" xfId="0" applyNumberFormat="1" applyFont="1" applyFill="1" applyBorder="1" applyAlignment="1" applyProtection="1">
      <alignment horizontal="center" vertical="center" wrapText="1"/>
    </xf>
    <xf numFmtId="0" fontId="33" fillId="2" borderId="6" xfId="0" applyNumberFormat="1" applyFont="1" applyFill="1" applyBorder="1" applyAlignment="1" applyProtection="1">
      <alignment horizontal="center" vertical="center" wrapText="1"/>
    </xf>
    <xf numFmtId="0" fontId="33" fillId="2" borderId="7" xfId="0" applyNumberFormat="1" applyFont="1" applyFill="1" applyBorder="1" applyAlignment="1" applyProtection="1">
      <alignment horizontal="center" vertical="center" wrapText="1"/>
    </xf>
    <xf numFmtId="0" fontId="33" fillId="2" borderId="5" xfId="0" applyNumberFormat="1" applyFont="1" applyFill="1" applyBorder="1" applyAlignment="1" applyProtection="1">
      <alignment horizontal="center" vertical="center" wrapText="1"/>
    </xf>
    <xf numFmtId="0" fontId="33" fillId="2" borderId="15" xfId="0" applyNumberFormat="1" applyFont="1" applyFill="1" applyBorder="1" applyAlignment="1" applyProtection="1">
      <alignment horizontal="center" vertical="center" wrapText="1"/>
    </xf>
    <xf numFmtId="0" fontId="33" fillId="2" borderId="13" xfId="0" applyFont="1" applyFill="1" applyBorder="1" applyAlignment="1">
      <alignment horizontal="center" vertical="center" wrapText="1"/>
    </xf>
    <xf numFmtId="0" fontId="33" fillId="2" borderId="13" xfId="0" applyNumberFormat="1" applyFont="1" applyFill="1" applyBorder="1" applyAlignment="1" applyProtection="1">
      <alignment horizontal="center" vertical="center" wrapText="1"/>
    </xf>
    <xf numFmtId="0" fontId="33" fillId="2" borderId="5" xfId="0" applyFont="1" applyFill="1" applyBorder="1" applyAlignment="1">
      <alignment horizontal="center" vertical="center" wrapText="1"/>
    </xf>
    <xf numFmtId="49" fontId="31" fillId="2" borderId="8" xfId="0" applyNumberFormat="1" applyFont="1" applyFill="1" applyBorder="1" applyAlignment="1" applyProtection="1">
      <alignment horizontal="left" vertical="center" wrapText="1"/>
    </xf>
    <xf numFmtId="182" fontId="31" fillId="2" borderId="8" xfId="0" applyNumberFormat="1" applyFont="1" applyFill="1" applyBorder="1" applyAlignment="1" applyProtection="1">
      <alignment horizontal="left" vertical="center" wrapText="1"/>
    </xf>
    <xf numFmtId="4" fontId="31" fillId="2" borderId="8" xfId="0" applyNumberFormat="1" applyFont="1" applyFill="1" applyBorder="1" applyAlignment="1" applyProtection="1">
      <alignment horizontal="right" vertical="center" wrapText="1"/>
    </xf>
    <xf numFmtId="0" fontId="25" fillId="2" borderId="2" xfId="0" applyNumberFormat="1" applyFont="1" applyFill="1" applyBorder="1" applyProtection="1"/>
    <xf numFmtId="0" fontId="25" fillId="2" borderId="2" xfId="0" applyNumberFormat="1" applyFont="1" applyFill="1" applyBorder="1" applyAlignment="1" applyProtection="1">
      <alignment vertical="center"/>
    </xf>
    <xf numFmtId="181" fontId="31" fillId="2" borderId="0" xfId="0" applyNumberFormat="1" applyFont="1" applyFill="1" applyAlignment="1" applyProtection="1">
      <alignment horizontal="right" vertical="center"/>
    </xf>
    <xf numFmtId="181" fontId="31" fillId="2" borderId="0" xfId="0" applyNumberFormat="1" applyFont="1" applyFill="1" applyAlignment="1" applyProtection="1">
      <alignment horizontal="right"/>
    </xf>
    <xf numFmtId="0" fontId="30" fillId="2" borderId="2" xfId="0" applyFont="1" applyFill="1" applyBorder="1"/>
    <xf numFmtId="0" fontId="30" fillId="2" borderId="2" xfId="0" applyFont="1" applyFill="1" applyBorder="1" applyAlignment="1">
      <alignment vertical="center"/>
    </xf>
    <xf numFmtId="0" fontId="0" fillId="0" borderId="0" xfId="0" applyAlignment="1">
      <alignment vertical="center"/>
    </xf>
    <xf numFmtId="0" fontId="29" fillId="0" borderId="0" xfId="0" applyNumberFormat="1" applyFont="1" applyFill="1" applyAlignment="1" applyProtection="1">
      <alignment horizontal="centerContinuous" vertical="center"/>
    </xf>
    <xf numFmtId="0" fontId="22" fillId="0" borderId="2" xfId="0" applyNumberFormat="1" applyFont="1" applyFill="1" applyBorder="1" applyAlignment="1" applyProtection="1">
      <alignment horizontal="centerContinuous" vertical="center"/>
    </xf>
    <xf numFmtId="4" fontId="23" fillId="2" borderId="2" xfId="0" applyNumberFormat="1" applyFont="1" applyFill="1" applyBorder="1" applyAlignment="1" applyProtection="1">
      <alignment horizontal="right" vertical="center"/>
    </xf>
    <xf numFmtId="0" fontId="23" fillId="2" borderId="6" xfId="0" applyNumberFormat="1" applyFont="1" applyFill="1" applyBorder="1" applyAlignment="1" applyProtection="1">
      <alignment vertical="center"/>
    </xf>
    <xf numFmtId="0" fontId="23" fillId="0" borderId="2" xfId="0" applyFont="1" applyFill="1" applyBorder="1" applyAlignment="1">
      <alignment horizontal="left" vertical="center" wrapText="1"/>
    </xf>
    <xf numFmtId="0" fontId="23" fillId="2" borderId="6" xfId="0" applyNumberFormat="1" applyFont="1" applyFill="1" applyBorder="1" applyAlignment="1" applyProtection="1">
      <alignment horizontal="left" vertical="center" wrapText="1"/>
    </xf>
    <xf numFmtId="0" fontId="23" fillId="0" borderId="2" xfId="0" applyFont="1" applyBorder="1" applyAlignment="1">
      <alignment horizontal="left" vertical="center" wrapText="1"/>
    </xf>
    <xf numFmtId="4" fontId="23" fillId="2" borderId="10" xfId="0" applyNumberFormat="1" applyFont="1" applyFill="1" applyBorder="1" applyAlignment="1" applyProtection="1"/>
    <xf numFmtId="4" fontId="23" fillId="2" borderId="2" xfId="0" applyNumberFormat="1" applyFont="1" applyFill="1" applyBorder="1" applyAlignment="1" applyProtection="1"/>
    <xf numFmtId="0" fontId="5" fillId="0" borderId="2" xfId="0" applyFont="1" applyBorder="1" applyAlignment="1">
      <alignment horizontal="left" vertical="center"/>
    </xf>
    <xf numFmtId="4" fontId="23" fillId="2" borderId="5" xfId="0" applyNumberFormat="1" applyFont="1" applyFill="1" applyBorder="1" applyProtection="1"/>
    <xf numFmtId="4" fontId="23" fillId="2" borderId="2" xfId="0" applyNumberFormat="1" applyFont="1" applyFill="1" applyBorder="1" applyProtection="1"/>
    <xf numFmtId="0" fontId="23" fillId="2" borderId="2" xfId="0" applyNumberFormat="1" applyFont="1" applyFill="1" applyBorder="1" applyAlignment="1" applyProtection="1">
      <alignment horizontal="left" vertical="center" wrapText="1"/>
    </xf>
    <xf numFmtId="0" fontId="23" fillId="0" borderId="2" xfId="0" applyFont="1" applyBorder="1" applyAlignment="1">
      <alignment horizontal="left" vertical="center"/>
    </xf>
    <xf numFmtId="0" fontId="5" fillId="0" borderId="2" xfId="0" applyFont="1" applyBorder="1" applyAlignment="1">
      <alignment horizontal="center"/>
    </xf>
    <xf numFmtId="4" fontId="23" fillId="2" borderId="5" xfId="0" applyNumberFormat="1" applyFont="1" applyFill="1" applyBorder="1" applyAlignment="1" applyProtection="1">
      <alignment horizontal="right" vertical="center" wrapText="1"/>
    </xf>
    <xf numFmtId="4" fontId="23" fillId="2" borderId="13" xfId="0" applyNumberFormat="1" applyFont="1" applyFill="1" applyBorder="1" applyProtection="1"/>
    <xf numFmtId="4" fontId="23" fillId="0" borderId="13" xfId="0" applyNumberFormat="1" applyFont="1" applyFill="1" applyBorder="1" applyAlignment="1" applyProtection="1">
      <alignment horizontal="right" vertical="center" wrapText="1"/>
    </xf>
    <xf numFmtId="0" fontId="5" fillId="0" borderId="8" xfId="0" applyFont="1" applyBorder="1" applyAlignment="1">
      <alignment horizontal="left" vertical="center"/>
    </xf>
    <xf numFmtId="0" fontId="23" fillId="0" borderId="6" xfId="0" applyNumberFormat="1" applyFont="1" applyFill="1" applyBorder="1" applyAlignment="1" applyProtection="1">
      <alignment vertical="center"/>
    </xf>
    <xf numFmtId="0" fontId="23" fillId="0" borderId="2" xfId="0" applyNumberFormat="1" applyFont="1" applyFill="1" applyBorder="1" applyProtection="1"/>
    <xf numFmtId="4" fontId="23" fillId="0" borderId="13" xfId="0" applyNumberFormat="1" applyFont="1" applyFill="1" applyBorder="1" applyProtection="1"/>
    <xf numFmtId="186" fontId="22" fillId="0" borderId="2" xfId="0" applyNumberFormat="1" applyFont="1" applyFill="1" applyBorder="1" applyProtection="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CCCCFF"/>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2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7"/>
  <sheetViews>
    <sheetView showGridLines="0" showZeros="0" zoomScaleSheetLayoutView="60" workbookViewId="0">
      <selection activeCell="D23" sqref="D23"/>
    </sheetView>
  </sheetViews>
  <sheetFormatPr defaultColWidth="9.11111111111111" defaultRowHeight="12.75" customHeight="1"/>
  <cols>
    <col min="1" max="1" width="49.4444444444444" customWidth="1"/>
    <col min="2" max="2" width="22.7777777777778" customWidth="1"/>
    <col min="3" max="3" width="34.3333333333333" customWidth="1"/>
    <col min="4" max="4" width="22.7777777777778" customWidth="1"/>
    <col min="5" max="5" width="45" customWidth="1"/>
    <col min="6" max="6" width="22.7777777777778" customWidth="1"/>
    <col min="7" max="7" width="34.3333333333333" customWidth="1"/>
    <col min="8" max="8" width="22.7777777777778" customWidth="1"/>
  </cols>
  <sheetData>
    <row r="1" ht="21" customHeight="1" spans="1:256">
      <c r="A1" s="137" t="s">
        <v>0</v>
      </c>
      <c r="B1" s="137"/>
      <c r="C1" s="137"/>
      <c r="D1" s="137"/>
      <c r="E1" s="137"/>
      <c r="G1" s="136"/>
      <c r="H1" s="251"/>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c r="CN1" s="136"/>
      <c r="CO1" s="136"/>
      <c r="CP1" s="136"/>
      <c r="CQ1" s="136"/>
      <c r="CR1" s="136"/>
      <c r="CS1" s="136"/>
      <c r="CT1" s="136"/>
      <c r="CU1" s="136"/>
      <c r="CV1" s="136"/>
      <c r="CW1" s="136"/>
      <c r="CX1" s="136"/>
      <c r="CY1" s="136"/>
      <c r="CZ1" s="136"/>
      <c r="DA1" s="136"/>
      <c r="DB1" s="136"/>
      <c r="DC1" s="136"/>
      <c r="DD1" s="136"/>
      <c r="DE1" s="136"/>
      <c r="DF1" s="136"/>
      <c r="DG1" s="136"/>
      <c r="DH1" s="136"/>
      <c r="DI1" s="136"/>
      <c r="DJ1" s="136"/>
      <c r="DK1" s="136"/>
      <c r="DL1" s="136"/>
      <c r="DM1" s="136"/>
      <c r="DN1" s="136"/>
      <c r="DO1" s="136"/>
      <c r="DP1" s="136"/>
      <c r="DQ1" s="136"/>
      <c r="DR1" s="136"/>
      <c r="DS1" s="136"/>
      <c r="DT1" s="136"/>
      <c r="DU1" s="136"/>
      <c r="DV1" s="136"/>
      <c r="DW1" s="136"/>
      <c r="DX1" s="136"/>
      <c r="DY1" s="136"/>
      <c r="DZ1" s="136"/>
      <c r="EA1" s="136"/>
      <c r="EB1" s="136"/>
      <c r="EC1" s="136"/>
      <c r="ED1" s="136"/>
      <c r="EE1" s="136"/>
      <c r="EF1" s="136"/>
      <c r="EG1" s="136"/>
      <c r="EH1" s="136"/>
      <c r="EI1" s="136"/>
      <c r="EJ1" s="136"/>
      <c r="EK1" s="136"/>
      <c r="EL1" s="136"/>
      <c r="EM1" s="136"/>
      <c r="EN1" s="136"/>
      <c r="EO1" s="136"/>
      <c r="EP1" s="136"/>
      <c r="EQ1" s="136"/>
      <c r="ER1" s="136"/>
      <c r="ES1" s="136"/>
      <c r="ET1" s="136"/>
      <c r="EU1" s="136"/>
      <c r="EV1" s="136"/>
      <c r="EW1" s="136"/>
      <c r="EX1" s="136"/>
      <c r="EY1" s="136"/>
      <c r="EZ1" s="136"/>
      <c r="FA1" s="136"/>
      <c r="FB1" s="136"/>
      <c r="FC1" s="136"/>
      <c r="FD1" s="136"/>
      <c r="FE1" s="136"/>
      <c r="FF1" s="136"/>
      <c r="FG1" s="136"/>
      <c r="FH1" s="136"/>
      <c r="FI1" s="136"/>
      <c r="FJ1" s="136"/>
      <c r="FK1" s="136"/>
      <c r="FL1" s="136"/>
      <c r="FM1" s="136"/>
      <c r="FN1" s="136"/>
      <c r="FO1" s="136"/>
      <c r="FP1" s="136"/>
      <c r="FQ1" s="136"/>
      <c r="FR1" s="136"/>
      <c r="FS1" s="136"/>
      <c r="FT1" s="136"/>
      <c r="FU1" s="136"/>
      <c r="FV1" s="136"/>
      <c r="FW1" s="136"/>
      <c r="FX1" s="136"/>
      <c r="FY1" s="136"/>
      <c r="FZ1" s="136"/>
      <c r="GA1" s="136"/>
      <c r="GB1" s="136"/>
      <c r="GC1" s="136"/>
      <c r="GD1" s="136"/>
      <c r="GE1" s="136"/>
      <c r="GF1" s="136"/>
      <c r="GG1" s="136"/>
      <c r="GH1" s="136"/>
      <c r="GI1" s="136"/>
      <c r="GJ1" s="136"/>
      <c r="GK1" s="136"/>
      <c r="GL1" s="136"/>
      <c r="GM1" s="136"/>
      <c r="GN1" s="136"/>
      <c r="GO1" s="136"/>
      <c r="GP1" s="136"/>
      <c r="GQ1" s="136"/>
      <c r="GR1" s="136"/>
      <c r="GS1" s="136"/>
      <c r="GT1" s="136"/>
      <c r="GU1" s="136"/>
      <c r="GV1" s="136"/>
      <c r="GW1" s="136"/>
      <c r="GX1" s="136"/>
      <c r="GY1" s="136"/>
      <c r="GZ1" s="136"/>
      <c r="HA1" s="136"/>
      <c r="HB1" s="136"/>
      <c r="HC1" s="136"/>
      <c r="HD1" s="136"/>
      <c r="HE1" s="136"/>
      <c r="HF1" s="136"/>
      <c r="HG1" s="136"/>
      <c r="HH1" s="136"/>
      <c r="HI1" s="136"/>
      <c r="HJ1" s="136"/>
      <c r="HK1" s="136"/>
      <c r="HL1" s="136"/>
      <c r="HM1" s="136"/>
      <c r="HN1" s="136"/>
      <c r="HO1" s="136"/>
      <c r="HP1" s="136"/>
      <c r="HQ1" s="136"/>
      <c r="HR1" s="136"/>
      <c r="HS1" s="136"/>
      <c r="HT1" s="136"/>
      <c r="HU1" s="136"/>
      <c r="HV1" s="136"/>
      <c r="HW1" s="136"/>
      <c r="HX1" s="136"/>
      <c r="HY1" s="136"/>
      <c r="HZ1" s="136"/>
      <c r="IA1" s="136"/>
      <c r="IB1" s="136"/>
      <c r="IC1" s="136"/>
      <c r="ID1" s="136"/>
      <c r="IE1" s="136"/>
      <c r="IF1" s="136"/>
      <c r="IG1" s="136"/>
      <c r="IH1" s="136"/>
      <c r="II1" s="136"/>
      <c r="IJ1" s="136"/>
      <c r="IK1" s="136"/>
      <c r="IL1" s="136"/>
      <c r="IM1" s="136"/>
      <c r="IN1" s="136"/>
      <c r="IO1" s="136"/>
      <c r="IP1" s="136"/>
      <c r="IQ1" s="136"/>
      <c r="IR1" s="136"/>
      <c r="IS1" s="136"/>
      <c r="IT1" s="136"/>
      <c r="IU1" s="136"/>
      <c r="IV1" s="136"/>
    </row>
    <row r="2" ht="21" customHeight="1" spans="1:256">
      <c r="A2" s="336" t="s">
        <v>1</v>
      </c>
      <c r="B2" s="336"/>
      <c r="C2" s="336"/>
      <c r="D2" s="336"/>
      <c r="E2" s="336"/>
      <c r="F2" s="336"/>
      <c r="G2" s="273"/>
      <c r="H2" s="273"/>
      <c r="I2" s="273"/>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row>
    <row r="3" ht="21" customHeight="1" spans="1:256">
      <c r="A3" s="177" t="s">
        <v>2</v>
      </c>
      <c r="B3" s="178"/>
      <c r="C3" s="178"/>
      <c r="D3" s="137"/>
      <c r="E3" s="137"/>
      <c r="G3" s="136"/>
      <c r="H3" s="274" t="s">
        <v>3</v>
      </c>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row>
    <row r="4" s="134" customFormat="1" ht="21" customHeight="1" spans="1:8">
      <c r="A4" s="224" t="s">
        <v>4</v>
      </c>
      <c r="B4" s="224"/>
      <c r="C4" s="224" t="s">
        <v>5</v>
      </c>
      <c r="D4" s="208"/>
      <c r="E4" s="208"/>
      <c r="F4" s="208"/>
      <c r="G4" s="337"/>
      <c r="H4" s="275"/>
    </row>
    <row r="5" s="134" customFormat="1" ht="21" customHeight="1" spans="1:8">
      <c r="A5" s="149" t="s">
        <v>6</v>
      </c>
      <c r="B5" s="181" t="s">
        <v>7</v>
      </c>
      <c r="C5" s="202" t="s">
        <v>8</v>
      </c>
      <c r="D5" s="181" t="s">
        <v>7</v>
      </c>
      <c r="E5" s="202" t="s">
        <v>9</v>
      </c>
      <c r="F5" s="181" t="s">
        <v>7</v>
      </c>
      <c r="G5" s="168" t="s">
        <v>10</v>
      </c>
      <c r="H5" s="181" t="s">
        <v>7</v>
      </c>
    </row>
    <row r="6" s="133" customFormat="1" ht="21" customHeight="1" spans="1:256">
      <c r="A6" s="276" t="s">
        <v>11</v>
      </c>
      <c r="B6" s="277">
        <v>2365.71</v>
      </c>
      <c r="C6" s="278" t="s">
        <v>12</v>
      </c>
      <c r="D6" s="277"/>
      <c r="E6" s="278" t="s">
        <v>13</v>
      </c>
      <c r="F6" s="277">
        <v>3306.76</v>
      </c>
      <c r="G6" s="276" t="s">
        <v>14</v>
      </c>
      <c r="H6" s="277">
        <v>2607.89</v>
      </c>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134"/>
      <c r="GZ6" s="134"/>
      <c r="HA6" s="134"/>
      <c r="HB6" s="134"/>
      <c r="HC6" s="134"/>
      <c r="HD6" s="134"/>
      <c r="HE6" s="134"/>
      <c r="HF6" s="134"/>
      <c r="HG6" s="134"/>
      <c r="HH6" s="134"/>
      <c r="HI6" s="134"/>
      <c r="HJ6" s="134"/>
      <c r="HK6" s="134"/>
      <c r="HL6" s="134"/>
      <c r="HM6" s="134"/>
      <c r="HN6" s="134"/>
      <c r="HO6" s="134"/>
      <c r="HP6" s="134"/>
      <c r="HQ6" s="134"/>
      <c r="HR6" s="134"/>
      <c r="HS6" s="134"/>
      <c r="HT6" s="134"/>
      <c r="HU6" s="134"/>
      <c r="HV6" s="134"/>
      <c r="HW6" s="134"/>
      <c r="HX6" s="134"/>
      <c r="HY6" s="134"/>
      <c r="HZ6" s="134"/>
      <c r="IA6" s="134"/>
      <c r="IB6" s="134"/>
      <c r="IC6" s="134"/>
      <c r="ID6" s="134"/>
      <c r="IE6" s="134"/>
      <c r="IF6" s="134"/>
      <c r="IG6" s="134"/>
      <c r="IH6" s="134"/>
      <c r="II6" s="134"/>
      <c r="IJ6" s="134"/>
      <c r="IK6" s="134"/>
      <c r="IL6" s="134"/>
      <c r="IM6" s="134"/>
      <c r="IN6" s="134"/>
      <c r="IO6" s="134"/>
      <c r="IP6" s="134"/>
      <c r="IQ6" s="134"/>
      <c r="IR6" s="134"/>
      <c r="IS6" s="134"/>
      <c r="IT6" s="134"/>
      <c r="IU6" s="134"/>
      <c r="IV6" s="134"/>
    </row>
    <row r="7" s="133" customFormat="1" ht="21" customHeight="1" spans="1:256">
      <c r="A7" s="276" t="s">
        <v>15</v>
      </c>
      <c r="B7" s="277">
        <v>2365.71</v>
      </c>
      <c r="C7" s="278" t="s">
        <v>16</v>
      </c>
      <c r="D7" s="277"/>
      <c r="E7" s="278" t="s">
        <v>17</v>
      </c>
      <c r="F7" s="277">
        <v>2607.89</v>
      </c>
      <c r="G7" s="276" t="s">
        <v>18</v>
      </c>
      <c r="H7" s="277">
        <v>724.52</v>
      </c>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4"/>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134"/>
      <c r="GZ7" s="134"/>
      <c r="HA7" s="134"/>
      <c r="HB7" s="134"/>
      <c r="HC7" s="134"/>
      <c r="HD7" s="134"/>
      <c r="HE7" s="134"/>
      <c r="HF7" s="134"/>
      <c r="HG7" s="134"/>
      <c r="HH7" s="134"/>
      <c r="HI7" s="134"/>
      <c r="HJ7" s="134"/>
      <c r="HK7" s="134"/>
      <c r="HL7" s="134"/>
      <c r="HM7" s="134"/>
      <c r="HN7" s="134"/>
      <c r="HO7" s="134"/>
      <c r="HP7" s="134"/>
      <c r="HQ7" s="134"/>
      <c r="HR7" s="134"/>
      <c r="HS7" s="134"/>
      <c r="HT7" s="134"/>
      <c r="HU7" s="134"/>
      <c r="HV7" s="134"/>
      <c r="HW7" s="134"/>
      <c r="HX7" s="134"/>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row>
    <row r="8" s="133" customFormat="1" ht="21" customHeight="1" spans="1:256">
      <c r="A8" s="276" t="s">
        <v>19</v>
      </c>
      <c r="B8" s="277"/>
      <c r="C8" s="278" t="s">
        <v>20</v>
      </c>
      <c r="D8" s="277"/>
      <c r="E8" s="278" t="s">
        <v>21</v>
      </c>
      <c r="F8" s="277">
        <v>664.52</v>
      </c>
      <c r="G8" s="276" t="s">
        <v>22</v>
      </c>
      <c r="H8" s="277"/>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134"/>
      <c r="GZ8" s="134"/>
      <c r="HA8" s="134"/>
      <c r="HB8" s="134"/>
      <c r="HC8" s="134"/>
      <c r="HD8" s="134"/>
      <c r="HE8" s="134"/>
      <c r="HF8" s="134"/>
      <c r="HG8" s="134"/>
      <c r="HH8" s="134"/>
      <c r="HI8" s="134"/>
      <c r="HJ8" s="134"/>
      <c r="HK8" s="134"/>
      <c r="HL8" s="134"/>
      <c r="HM8" s="134"/>
      <c r="HN8" s="134"/>
      <c r="HO8" s="134"/>
      <c r="HP8" s="134"/>
      <c r="HQ8" s="134"/>
      <c r="HR8" s="134"/>
      <c r="HS8" s="134"/>
      <c r="HT8" s="134"/>
      <c r="HU8" s="134"/>
      <c r="HV8" s="134"/>
      <c r="HW8" s="134"/>
      <c r="HX8" s="134"/>
      <c r="HY8" s="134"/>
      <c r="HZ8" s="134"/>
      <c r="IA8" s="134"/>
      <c r="IB8" s="134"/>
      <c r="IC8" s="134"/>
      <c r="ID8" s="134"/>
      <c r="IE8" s="134"/>
      <c r="IF8" s="134"/>
      <c r="IG8" s="134"/>
      <c r="IH8" s="134"/>
      <c r="II8" s="134"/>
      <c r="IJ8" s="134"/>
      <c r="IK8" s="134"/>
      <c r="IL8" s="134"/>
      <c r="IM8" s="134"/>
      <c r="IN8" s="134"/>
      <c r="IO8" s="134"/>
      <c r="IP8" s="134"/>
      <c r="IQ8" s="134"/>
      <c r="IR8" s="134"/>
      <c r="IS8" s="134"/>
      <c r="IT8" s="134"/>
      <c r="IU8" s="134"/>
      <c r="IV8" s="134"/>
    </row>
    <row r="9" s="133" customFormat="1" ht="21" customHeight="1" spans="1:256">
      <c r="A9" s="276" t="s">
        <v>23</v>
      </c>
      <c r="B9" s="277"/>
      <c r="C9" s="278" t="s">
        <v>24</v>
      </c>
      <c r="D9" s="277"/>
      <c r="E9" s="278" t="s">
        <v>25</v>
      </c>
      <c r="F9" s="277">
        <v>34.35</v>
      </c>
      <c r="G9" s="276" t="s">
        <v>26</v>
      </c>
      <c r="H9" s="277">
        <v>14300</v>
      </c>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134"/>
      <c r="FK9" s="134"/>
      <c r="FL9" s="134"/>
      <c r="FM9" s="134"/>
      <c r="FN9" s="134"/>
      <c r="FO9" s="134"/>
      <c r="FP9" s="134"/>
      <c r="FQ9" s="134"/>
      <c r="FR9" s="134"/>
      <c r="FS9" s="134"/>
      <c r="FT9" s="134"/>
      <c r="FU9" s="134"/>
      <c r="FV9" s="134"/>
      <c r="FW9" s="134"/>
      <c r="FX9" s="134"/>
      <c r="FY9" s="134"/>
      <c r="FZ9" s="134"/>
      <c r="GA9" s="134"/>
      <c r="GB9" s="134"/>
      <c r="GC9" s="134"/>
      <c r="GD9" s="134"/>
      <c r="GE9" s="134"/>
      <c r="GF9" s="134"/>
      <c r="GG9" s="134"/>
      <c r="GH9" s="134"/>
      <c r="GI9" s="134"/>
      <c r="GJ9" s="134"/>
      <c r="GK9" s="134"/>
      <c r="GL9" s="134"/>
      <c r="GM9" s="134"/>
      <c r="GN9" s="134"/>
      <c r="GO9" s="134"/>
      <c r="GP9" s="134"/>
      <c r="GQ9" s="134"/>
      <c r="GR9" s="134"/>
      <c r="GS9" s="134"/>
      <c r="GT9" s="134"/>
      <c r="GU9" s="134"/>
      <c r="GV9" s="134"/>
      <c r="GW9" s="134"/>
      <c r="GX9" s="134"/>
      <c r="GY9" s="134"/>
      <c r="GZ9" s="134"/>
      <c r="HA9" s="134"/>
      <c r="HB9" s="134"/>
      <c r="HC9" s="134"/>
      <c r="HD9" s="134"/>
      <c r="HE9" s="134"/>
      <c r="HF9" s="134"/>
      <c r="HG9" s="134"/>
      <c r="HH9" s="134"/>
      <c r="HI9" s="134"/>
      <c r="HJ9" s="134"/>
      <c r="HK9" s="134"/>
      <c r="HL9" s="134"/>
      <c r="HM9" s="134"/>
      <c r="HN9" s="134"/>
      <c r="HO9" s="134"/>
      <c r="HP9" s="134"/>
      <c r="HQ9" s="134"/>
      <c r="HR9" s="134"/>
      <c r="HS9" s="134"/>
      <c r="HT9" s="134"/>
      <c r="HU9" s="134"/>
      <c r="HV9" s="134"/>
      <c r="HW9" s="134"/>
      <c r="HX9" s="134"/>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row>
    <row r="10" s="133" customFormat="1" ht="21" customHeight="1" spans="1:256">
      <c r="A10" s="276" t="s">
        <v>27</v>
      </c>
      <c r="B10" s="277"/>
      <c r="C10" s="278" t="s">
        <v>28</v>
      </c>
      <c r="D10" s="277"/>
      <c r="E10" s="280" t="s">
        <v>29</v>
      </c>
      <c r="F10" s="159">
        <f>SUM(F11:F19)</f>
        <v>15844.85</v>
      </c>
      <c r="G10" s="276" t="s">
        <v>30</v>
      </c>
      <c r="H10" s="277"/>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34"/>
      <c r="DK10" s="134"/>
      <c r="DL10" s="134"/>
      <c r="DM10" s="134"/>
      <c r="DN10" s="134"/>
      <c r="DO10" s="134"/>
      <c r="DP10" s="134"/>
      <c r="DQ10" s="134"/>
      <c r="DR10" s="134"/>
      <c r="DS10" s="134"/>
      <c r="DT10" s="134"/>
      <c r="DU10" s="134"/>
      <c r="DV10" s="134"/>
      <c r="DW10" s="134"/>
      <c r="DX10" s="134"/>
      <c r="DY10" s="134"/>
      <c r="DZ10" s="134"/>
      <c r="EA10" s="134"/>
      <c r="EB10" s="134"/>
      <c r="EC10" s="134"/>
      <c r="ED10" s="134"/>
      <c r="EE10" s="134"/>
      <c r="EF10" s="134"/>
      <c r="EG10" s="134"/>
      <c r="EH10" s="134"/>
      <c r="EI10" s="134"/>
      <c r="EJ10" s="134"/>
      <c r="EK10" s="134"/>
      <c r="EL10" s="134"/>
      <c r="EM10" s="134"/>
      <c r="EN10" s="134"/>
      <c r="EO10" s="134"/>
      <c r="EP10" s="134"/>
      <c r="EQ10" s="134"/>
      <c r="ER10" s="134"/>
      <c r="ES10" s="134"/>
      <c r="ET10" s="134"/>
      <c r="EU10" s="134"/>
      <c r="EV10" s="134"/>
      <c r="EW10" s="134"/>
      <c r="EX10" s="134"/>
      <c r="EY10" s="134"/>
      <c r="EZ10" s="134"/>
      <c r="FA10" s="134"/>
      <c r="FB10" s="134"/>
      <c r="FC10" s="134"/>
      <c r="FD10" s="134"/>
      <c r="FE10" s="134"/>
      <c r="FF10" s="134"/>
      <c r="FG10" s="134"/>
      <c r="FH10" s="134"/>
      <c r="FI10" s="134"/>
      <c r="FJ10" s="134"/>
      <c r="FK10" s="134"/>
      <c r="FL10" s="134"/>
      <c r="FM10" s="134"/>
      <c r="FN10" s="134"/>
      <c r="FO10" s="134"/>
      <c r="FP10" s="134"/>
      <c r="FQ10" s="134"/>
      <c r="FR10" s="134"/>
      <c r="FS10" s="134"/>
      <c r="FT10" s="134"/>
      <c r="FU10" s="134"/>
      <c r="FV10" s="134"/>
      <c r="FW10" s="134"/>
      <c r="FX10" s="134"/>
      <c r="FY10" s="134"/>
      <c r="FZ10" s="134"/>
      <c r="GA10" s="134"/>
      <c r="GB10" s="134"/>
      <c r="GC10" s="134"/>
      <c r="GD10" s="134"/>
      <c r="GE10" s="134"/>
      <c r="GF10" s="134"/>
      <c r="GG10" s="134"/>
      <c r="GH10" s="134"/>
      <c r="GI10" s="134"/>
      <c r="GJ10" s="134"/>
      <c r="GK10" s="134"/>
      <c r="GL10" s="134"/>
      <c r="GM10" s="134"/>
      <c r="GN10" s="134"/>
      <c r="GO10" s="134"/>
      <c r="GP10" s="134"/>
      <c r="GQ10" s="134"/>
      <c r="GR10" s="134"/>
      <c r="GS10" s="134"/>
      <c r="GT10" s="134"/>
      <c r="GU10" s="134"/>
      <c r="GV10" s="134"/>
      <c r="GW10" s="134"/>
      <c r="GX10" s="134"/>
      <c r="GY10" s="134"/>
      <c r="GZ10" s="134"/>
      <c r="HA10" s="134"/>
      <c r="HB10" s="134"/>
      <c r="HC10" s="134"/>
      <c r="HD10" s="134"/>
      <c r="HE10" s="134"/>
      <c r="HF10" s="134"/>
      <c r="HG10" s="134"/>
      <c r="HH10" s="134"/>
      <c r="HI10" s="134"/>
      <c r="HJ10" s="134"/>
      <c r="HK10" s="134"/>
      <c r="HL10" s="134"/>
      <c r="HM10" s="134"/>
      <c r="HN10" s="134"/>
      <c r="HO10" s="134"/>
      <c r="HP10" s="134"/>
      <c r="HQ10" s="134"/>
      <c r="HR10" s="134"/>
      <c r="HS10" s="134"/>
      <c r="HT10" s="134"/>
      <c r="HU10" s="134"/>
      <c r="HV10" s="134"/>
      <c r="HW10" s="134"/>
      <c r="HX10" s="134"/>
      <c r="HY10" s="134"/>
      <c r="HZ10" s="134"/>
      <c r="IA10" s="134"/>
      <c r="IB10" s="134"/>
      <c r="IC10" s="134"/>
      <c r="ID10" s="134"/>
      <c r="IE10" s="134"/>
      <c r="IF10" s="134"/>
      <c r="IG10" s="134"/>
      <c r="IH10" s="134"/>
      <c r="II10" s="134"/>
      <c r="IJ10" s="134"/>
      <c r="IK10" s="134"/>
      <c r="IL10" s="134"/>
      <c r="IM10" s="134"/>
      <c r="IN10" s="134"/>
      <c r="IO10" s="134"/>
      <c r="IP10" s="134"/>
      <c r="IQ10" s="134"/>
      <c r="IR10" s="134"/>
      <c r="IS10" s="134"/>
      <c r="IT10" s="134"/>
      <c r="IU10" s="134"/>
      <c r="IV10" s="134"/>
    </row>
    <row r="11" s="133" customFormat="1" ht="21" customHeight="1" spans="1:256">
      <c r="A11" s="280" t="s">
        <v>31</v>
      </c>
      <c r="B11" s="277"/>
      <c r="C11" s="278" t="s">
        <v>32</v>
      </c>
      <c r="D11" s="277"/>
      <c r="E11" s="280" t="s">
        <v>33</v>
      </c>
      <c r="F11" s="159">
        <v>60</v>
      </c>
      <c r="G11" s="276" t="s">
        <v>34</v>
      </c>
      <c r="H11" s="277"/>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4"/>
      <c r="IL11" s="134"/>
      <c r="IM11" s="134"/>
      <c r="IN11" s="134"/>
      <c r="IO11" s="134"/>
      <c r="IP11" s="134"/>
      <c r="IQ11" s="134"/>
      <c r="IR11" s="134"/>
      <c r="IS11" s="134"/>
      <c r="IT11" s="134"/>
      <c r="IU11" s="134"/>
      <c r="IV11" s="134"/>
    </row>
    <row r="12" s="133" customFormat="1" ht="21" customHeight="1" spans="1:256">
      <c r="A12" s="280" t="s">
        <v>35</v>
      </c>
      <c r="B12" s="159"/>
      <c r="C12" s="278" t="s">
        <v>36</v>
      </c>
      <c r="D12" s="277"/>
      <c r="E12" s="280" t="s">
        <v>37</v>
      </c>
      <c r="F12" s="277">
        <v>11.5</v>
      </c>
      <c r="G12" s="276" t="s">
        <v>38</v>
      </c>
      <c r="H12" s="277"/>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34"/>
      <c r="DK12" s="134"/>
      <c r="DL12" s="134"/>
      <c r="DM12" s="134"/>
      <c r="DN12" s="134"/>
      <c r="DO12" s="134"/>
      <c r="DP12" s="134"/>
      <c r="DQ12" s="134"/>
      <c r="DR12" s="134"/>
      <c r="DS12" s="134"/>
      <c r="DT12" s="134"/>
      <c r="DU12" s="134"/>
      <c r="DV12" s="134"/>
      <c r="DW12" s="134"/>
      <c r="DX12" s="134"/>
      <c r="DY12" s="134"/>
      <c r="DZ12" s="134"/>
      <c r="EA12" s="134"/>
      <c r="EB12" s="134"/>
      <c r="EC12" s="134"/>
      <c r="ED12" s="134"/>
      <c r="EE12" s="134"/>
      <c r="EF12" s="134"/>
      <c r="EG12" s="134"/>
      <c r="EH12" s="134"/>
      <c r="EI12" s="134"/>
      <c r="EJ12" s="134"/>
      <c r="EK12" s="134"/>
      <c r="EL12" s="134"/>
      <c r="EM12" s="134"/>
      <c r="EN12" s="134"/>
      <c r="EO12" s="134"/>
      <c r="EP12" s="134"/>
      <c r="EQ12" s="134"/>
      <c r="ER12" s="134"/>
      <c r="ES12" s="134"/>
      <c r="ET12" s="134"/>
      <c r="EU12" s="134"/>
      <c r="EV12" s="134"/>
      <c r="EW12" s="134"/>
      <c r="EX12" s="134"/>
      <c r="EY12" s="134"/>
      <c r="EZ12" s="134"/>
      <c r="FA12" s="134"/>
      <c r="FB12" s="134"/>
      <c r="FC12" s="134"/>
      <c r="FD12" s="134"/>
      <c r="FE12" s="134"/>
      <c r="FF12" s="134"/>
      <c r="FG12" s="134"/>
      <c r="FH12" s="134"/>
      <c r="FI12" s="134"/>
      <c r="FJ12" s="134"/>
      <c r="FK12" s="134"/>
      <c r="FL12" s="134"/>
      <c r="FM12" s="134"/>
      <c r="FN12" s="134"/>
      <c r="FO12" s="134"/>
      <c r="FP12" s="134"/>
      <c r="FQ12" s="134"/>
      <c r="FR12" s="134"/>
      <c r="FS12" s="134"/>
      <c r="FT12" s="134"/>
      <c r="FU12" s="134"/>
      <c r="FV12" s="134"/>
      <c r="FW12" s="134"/>
      <c r="FX12" s="134"/>
      <c r="FY12" s="134"/>
      <c r="FZ12" s="134"/>
      <c r="GA12" s="134"/>
      <c r="GB12" s="134"/>
      <c r="GC12" s="134"/>
      <c r="GD12" s="134"/>
      <c r="GE12" s="134"/>
      <c r="GF12" s="134"/>
      <c r="GG12" s="134"/>
      <c r="GH12" s="134"/>
      <c r="GI12" s="134"/>
      <c r="GJ12" s="134"/>
      <c r="GK12" s="134"/>
      <c r="GL12" s="134"/>
      <c r="GM12" s="134"/>
      <c r="GN12" s="134"/>
      <c r="GO12" s="134"/>
      <c r="GP12" s="134"/>
      <c r="GQ12" s="134"/>
      <c r="GR12" s="134"/>
      <c r="GS12" s="134"/>
      <c r="GT12" s="134"/>
      <c r="GU12" s="134"/>
      <c r="GV12" s="134"/>
      <c r="GW12" s="134"/>
      <c r="GX12" s="134"/>
      <c r="GY12" s="134"/>
      <c r="GZ12" s="134"/>
      <c r="HA12" s="134"/>
      <c r="HB12" s="134"/>
      <c r="HC12" s="134"/>
      <c r="HD12" s="134"/>
      <c r="HE12" s="134"/>
      <c r="HF12" s="134"/>
      <c r="HG12" s="134"/>
      <c r="HH12" s="134"/>
      <c r="HI12" s="134"/>
      <c r="HJ12" s="134"/>
      <c r="HK12" s="134"/>
      <c r="HL12" s="134"/>
      <c r="HM12" s="134"/>
      <c r="HN12" s="134"/>
      <c r="HO12" s="134"/>
      <c r="HP12" s="134"/>
      <c r="HQ12" s="134"/>
      <c r="HR12" s="134"/>
      <c r="HS12" s="134"/>
      <c r="HT12" s="134"/>
      <c r="HU12" s="134"/>
      <c r="HV12" s="134"/>
      <c r="HW12" s="134"/>
      <c r="HX12" s="134"/>
      <c r="HY12" s="134"/>
      <c r="HZ12" s="134"/>
      <c r="IA12" s="134"/>
      <c r="IB12" s="134"/>
      <c r="IC12" s="134"/>
      <c r="ID12" s="134"/>
      <c r="IE12" s="134"/>
      <c r="IF12" s="134"/>
      <c r="IG12" s="134"/>
      <c r="IH12" s="134"/>
      <c r="II12" s="134"/>
      <c r="IJ12" s="134"/>
      <c r="IK12" s="134"/>
      <c r="IL12" s="134"/>
      <c r="IM12" s="134"/>
      <c r="IN12" s="134"/>
      <c r="IO12" s="134"/>
      <c r="IP12" s="134"/>
      <c r="IQ12" s="134"/>
      <c r="IR12" s="134"/>
      <c r="IS12" s="134"/>
      <c r="IT12" s="134"/>
      <c r="IU12" s="134"/>
      <c r="IV12" s="134"/>
    </row>
    <row r="13" s="133" customFormat="1" ht="21" customHeight="1" spans="1:256">
      <c r="A13" s="280" t="s">
        <v>39</v>
      </c>
      <c r="B13" s="159"/>
      <c r="C13" s="278" t="s">
        <v>40</v>
      </c>
      <c r="D13" s="277"/>
      <c r="E13" s="276" t="s">
        <v>41</v>
      </c>
      <c r="F13" s="277"/>
      <c r="G13" s="276" t="s">
        <v>42</v>
      </c>
      <c r="H13" s="277"/>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34"/>
      <c r="DK13" s="134"/>
      <c r="DL13" s="134"/>
      <c r="DM13" s="134"/>
      <c r="DN13" s="134"/>
      <c r="DO13" s="134"/>
      <c r="DP13" s="134"/>
      <c r="DQ13" s="134"/>
      <c r="DR13" s="134"/>
      <c r="DS13" s="134"/>
      <c r="DT13" s="134"/>
      <c r="DU13" s="134"/>
      <c r="DV13" s="134"/>
      <c r="DW13" s="134"/>
      <c r="DX13" s="134"/>
      <c r="DY13" s="134"/>
      <c r="DZ13" s="134"/>
      <c r="EA13" s="134"/>
      <c r="EB13" s="134"/>
      <c r="EC13" s="134"/>
      <c r="ED13" s="134"/>
      <c r="EE13" s="134"/>
      <c r="EF13" s="134"/>
      <c r="EG13" s="134"/>
      <c r="EH13" s="134"/>
      <c r="EI13" s="134"/>
      <c r="EJ13" s="134"/>
      <c r="EK13" s="134"/>
      <c r="EL13" s="134"/>
      <c r="EM13" s="134"/>
      <c r="EN13" s="134"/>
      <c r="EO13" s="134"/>
      <c r="EP13" s="134"/>
      <c r="EQ13" s="134"/>
      <c r="ER13" s="134"/>
      <c r="ES13" s="134"/>
      <c r="ET13" s="134"/>
      <c r="EU13" s="134"/>
      <c r="EV13" s="134"/>
      <c r="EW13" s="134"/>
      <c r="EX13" s="134"/>
      <c r="EY13" s="134"/>
      <c r="EZ13" s="134"/>
      <c r="FA13" s="134"/>
      <c r="FB13" s="134"/>
      <c r="FC13" s="134"/>
      <c r="FD13" s="134"/>
      <c r="FE13" s="134"/>
      <c r="FF13" s="134"/>
      <c r="FG13" s="134"/>
      <c r="FH13" s="134"/>
      <c r="FI13" s="134"/>
      <c r="FJ13" s="134"/>
      <c r="FK13" s="134"/>
      <c r="FL13" s="134"/>
      <c r="FM13" s="134"/>
      <c r="FN13" s="134"/>
      <c r="FO13" s="134"/>
      <c r="FP13" s="134"/>
      <c r="FQ13" s="134"/>
      <c r="FR13" s="134"/>
      <c r="FS13" s="134"/>
      <c r="FT13" s="134"/>
      <c r="FU13" s="134"/>
      <c r="FV13" s="134"/>
      <c r="FW13" s="134"/>
      <c r="FX13" s="134"/>
      <c r="FY13" s="134"/>
      <c r="FZ13" s="134"/>
      <c r="GA13" s="134"/>
      <c r="GB13" s="134"/>
      <c r="GC13" s="134"/>
      <c r="GD13" s="134"/>
      <c r="GE13" s="134"/>
      <c r="GF13" s="134"/>
      <c r="GG13" s="134"/>
      <c r="GH13" s="134"/>
      <c r="GI13" s="134"/>
      <c r="GJ13" s="134"/>
      <c r="GK13" s="134"/>
      <c r="GL13" s="134"/>
      <c r="GM13" s="134"/>
      <c r="GN13" s="134"/>
      <c r="GO13" s="134"/>
      <c r="GP13" s="134"/>
      <c r="GQ13" s="134"/>
      <c r="GR13" s="134"/>
      <c r="GS13" s="134"/>
      <c r="GT13" s="134"/>
      <c r="GU13" s="134"/>
      <c r="GV13" s="134"/>
      <c r="GW13" s="134"/>
      <c r="GX13" s="134"/>
      <c r="GY13" s="134"/>
      <c r="GZ13" s="134"/>
      <c r="HA13" s="134"/>
      <c r="HB13" s="134"/>
      <c r="HC13" s="134"/>
      <c r="HD13" s="134"/>
      <c r="HE13" s="134"/>
      <c r="HF13" s="134"/>
      <c r="HG13" s="134"/>
      <c r="HH13" s="134"/>
      <c r="HI13" s="134"/>
      <c r="HJ13" s="134"/>
      <c r="HK13" s="134"/>
      <c r="HL13" s="134"/>
      <c r="HM13" s="134"/>
      <c r="HN13" s="134"/>
      <c r="HO13" s="134"/>
      <c r="HP13" s="134"/>
      <c r="HQ13" s="134"/>
      <c r="HR13" s="134"/>
      <c r="HS13" s="134"/>
      <c r="HT13" s="134"/>
      <c r="HU13" s="134"/>
      <c r="HV13" s="134"/>
      <c r="HW13" s="134"/>
      <c r="HX13" s="134"/>
      <c r="HY13" s="134"/>
      <c r="HZ13" s="134"/>
      <c r="IA13" s="134"/>
      <c r="IB13" s="134"/>
      <c r="IC13" s="134"/>
      <c r="ID13" s="134"/>
      <c r="IE13" s="134"/>
      <c r="IF13" s="134"/>
      <c r="IG13" s="134"/>
      <c r="IH13" s="134"/>
      <c r="II13" s="134"/>
      <c r="IJ13" s="134"/>
      <c r="IK13" s="134"/>
      <c r="IL13" s="134"/>
      <c r="IM13" s="134"/>
      <c r="IN13" s="134"/>
      <c r="IO13" s="134"/>
      <c r="IP13" s="134"/>
      <c r="IQ13" s="134"/>
      <c r="IR13" s="134"/>
      <c r="IS13" s="134"/>
      <c r="IT13" s="134"/>
      <c r="IU13" s="134"/>
      <c r="IV13" s="134"/>
    </row>
    <row r="14" s="133" customFormat="1" ht="21" customHeight="1" spans="1:256">
      <c r="A14" s="280" t="s">
        <v>43</v>
      </c>
      <c r="B14" s="338"/>
      <c r="C14" s="278" t="s">
        <v>44</v>
      </c>
      <c r="D14" s="277"/>
      <c r="E14" s="276" t="s">
        <v>45</v>
      </c>
      <c r="F14" s="277">
        <v>14300</v>
      </c>
      <c r="G14" s="276" t="s">
        <v>46</v>
      </c>
      <c r="H14" s="277">
        <v>45.85</v>
      </c>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4"/>
      <c r="DY14" s="134"/>
      <c r="DZ14" s="134"/>
      <c r="EA14" s="134"/>
      <c r="EB14" s="134"/>
      <c r="EC14" s="134"/>
      <c r="ED14" s="134"/>
      <c r="EE14" s="134"/>
      <c r="EF14" s="134"/>
      <c r="EG14" s="134"/>
      <c r="EH14" s="134"/>
      <c r="EI14" s="134"/>
      <c r="EJ14" s="134"/>
      <c r="EK14" s="134"/>
      <c r="EL14" s="134"/>
      <c r="EM14" s="134"/>
      <c r="EN14" s="134"/>
      <c r="EO14" s="134"/>
      <c r="EP14" s="134"/>
      <c r="EQ14" s="134"/>
      <c r="ER14" s="134"/>
      <c r="ES14" s="134"/>
      <c r="ET14" s="134"/>
      <c r="EU14" s="134"/>
      <c r="EV14" s="134"/>
      <c r="EW14" s="134"/>
      <c r="EX14" s="134"/>
      <c r="EY14" s="134"/>
      <c r="EZ14" s="134"/>
      <c r="FA14" s="134"/>
      <c r="FB14" s="134"/>
      <c r="FC14" s="134"/>
      <c r="FD14" s="134"/>
      <c r="FE14" s="134"/>
      <c r="FF14" s="134"/>
      <c r="FG14" s="134"/>
      <c r="FH14" s="134"/>
      <c r="FI14" s="134"/>
      <c r="FJ14" s="134"/>
      <c r="FK14" s="134"/>
      <c r="FL14" s="134"/>
      <c r="FM14" s="134"/>
      <c r="FN14" s="134"/>
      <c r="FO14" s="134"/>
      <c r="FP14" s="134"/>
      <c r="FQ14" s="134"/>
      <c r="FR14" s="134"/>
      <c r="FS14" s="134"/>
      <c r="FT14" s="134"/>
      <c r="FU14" s="134"/>
      <c r="FV14" s="134"/>
      <c r="FW14" s="134"/>
      <c r="FX14" s="134"/>
      <c r="FY14" s="134"/>
      <c r="FZ14" s="134"/>
      <c r="GA14" s="134"/>
      <c r="GB14" s="134"/>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c r="HB14" s="134"/>
      <c r="HC14" s="134"/>
      <c r="HD14" s="134"/>
      <c r="HE14" s="134"/>
      <c r="HF14" s="134"/>
      <c r="HG14" s="134"/>
      <c r="HH14" s="134"/>
      <c r="HI14" s="134"/>
      <c r="HJ14" s="134"/>
      <c r="HK14" s="134"/>
      <c r="HL14" s="134"/>
      <c r="HM14" s="134"/>
      <c r="HN14" s="134"/>
      <c r="HO14" s="134"/>
      <c r="HP14" s="134"/>
      <c r="HQ14" s="134"/>
      <c r="HR14" s="134"/>
      <c r="HS14" s="134"/>
      <c r="HT14" s="134"/>
      <c r="HU14" s="134"/>
      <c r="HV14" s="134"/>
      <c r="HW14" s="134"/>
      <c r="HX14" s="134"/>
      <c r="HY14" s="134"/>
      <c r="HZ14" s="134"/>
      <c r="IA14" s="134"/>
      <c r="IB14" s="134"/>
      <c r="IC14" s="134"/>
      <c r="ID14" s="134"/>
      <c r="IE14" s="134"/>
      <c r="IF14" s="134"/>
      <c r="IG14" s="134"/>
      <c r="IH14" s="134"/>
      <c r="II14" s="134"/>
      <c r="IJ14" s="134"/>
      <c r="IK14" s="134"/>
      <c r="IL14" s="134"/>
      <c r="IM14" s="134"/>
      <c r="IN14" s="134"/>
      <c r="IO14" s="134"/>
      <c r="IP14" s="134"/>
      <c r="IQ14" s="134"/>
      <c r="IR14" s="134"/>
      <c r="IS14" s="134"/>
      <c r="IT14" s="134"/>
      <c r="IU14" s="134"/>
      <c r="IV14" s="134"/>
    </row>
    <row r="15" s="133" customFormat="1" ht="21" customHeight="1" spans="1:256">
      <c r="A15" s="280" t="s">
        <v>47</v>
      </c>
      <c r="B15" s="338"/>
      <c r="C15" s="278" t="s">
        <v>48</v>
      </c>
      <c r="D15" s="277">
        <v>19151.61</v>
      </c>
      <c r="E15" s="276" t="s">
        <v>49</v>
      </c>
      <c r="F15" s="277"/>
      <c r="G15" s="276" t="s">
        <v>50</v>
      </c>
      <c r="H15" s="277"/>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4"/>
      <c r="DI15" s="134"/>
      <c r="DJ15" s="134"/>
      <c r="DK15" s="134"/>
      <c r="DL15" s="134"/>
      <c r="DM15" s="134"/>
      <c r="DN15" s="134"/>
      <c r="DO15" s="134"/>
      <c r="DP15" s="134"/>
      <c r="DQ15" s="134"/>
      <c r="DR15" s="134"/>
      <c r="DS15" s="134"/>
      <c r="DT15" s="134"/>
      <c r="DU15" s="134"/>
      <c r="DV15" s="134"/>
      <c r="DW15" s="134"/>
      <c r="DX15" s="134"/>
      <c r="DY15" s="134"/>
      <c r="DZ15" s="134"/>
      <c r="EA15" s="134"/>
      <c r="EB15" s="134"/>
      <c r="EC15" s="134"/>
      <c r="ED15" s="134"/>
      <c r="EE15" s="134"/>
      <c r="EF15" s="134"/>
      <c r="EG15" s="134"/>
      <c r="EH15" s="134"/>
      <c r="EI15" s="134"/>
      <c r="EJ15" s="134"/>
      <c r="EK15" s="134"/>
      <c r="EL15" s="134"/>
      <c r="EM15" s="134"/>
      <c r="EN15" s="134"/>
      <c r="EO15" s="134"/>
      <c r="EP15" s="134"/>
      <c r="EQ15" s="134"/>
      <c r="ER15" s="134"/>
      <c r="ES15" s="134"/>
      <c r="ET15" s="134"/>
      <c r="EU15" s="134"/>
      <c r="EV15" s="134"/>
      <c r="EW15" s="134"/>
      <c r="EX15" s="134"/>
      <c r="EY15" s="134"/>
      <c r="EZ15" s="134"/>
      <c r="FA15" s="134"/>
      <c r="FB15" s="134"/>
      <c r="FC15" s="134"/>
      <c r="FD15" s="134"/>
      <c r="FE15" s="134"/>
      <c r="FF15" s="134"/>
      <c r="FG15" s="134"/>
      <c r="FH15" s="134"/>
      <c r="FI15" s="134"/>
      <c r="FJ15" s="134"/>
      <c r="FK15" s="134"/>
      <c r="FL15" s="134"/>
      <c r="FM15" s="134"/>
      <c r="FN15" s="134"/>
      <c r="FO15" s="134"/>
      <c r="FP15" s="134"/>
      <c r="FQ15" s="134"/>
      <c r="FR15" s="134"/>
      <c r="FS15" s="134"/>
      <c r="FT15" s="134"/>
      <c r="FU15" s="134"/>
      <c r="FV15" s="134"/>
      <c r="FW15" s="134"/>
      <c r="FX15" s="134"/>
      <c r="FY15" s="134"/>
      <c r="FZ15" s="134"/>
      <c r="GA15" s="134"/>
      <c r="GB15" s="134"/>
      <c r="GC15" s="134"/>
      <c r="GD15" s="134"/>
      <c r="GE15" s="134"/>
      <c r="GF15" s="134"/>
      <c r="GG15" s="134"/>
      <c r="GH15" s="134"/>
      <c r="GI15" s="134"/>
      <c r="GJ15" s="134"/>
      <c r="GK15" s="134"/>
      <c r="GL15" s="134"/>
      <c r="GM15" s="134"/>
      <c r="GN15" s="134"/>
      <c r="GO15" s="134"/>
      <c r="GP15" s="134"/>
      <c r="GQ15" s="134"/>
      <c r="GR15" s="134"/>
      <c r="GS15" s="134"/>
      <c r="GT15" s="134"/>
      <c r="GU15" s="134"/>
      <c r="GV15" s="134"/>
      <c r="GW15" s="134"/>
      <c r="GX15" s="134"/>
      <c r="GY15" s="134"/>
      <c r="GZ15" s="134"/>
      <c r="HA15" s="134"/>
      <c r="HB15" s="134"/>
      <c r="HC15" s="134"/>
      <c r="HD15" s="134"/>
      <c r="HE15" s="134"/>
      <c r="HF15" s="134"/>
      <c r="HG15" s="134"/>
      <c r="HH15" s="134"/>
      <c r="HI15" s="134"/>
      <c r="HJ15" s="134"/>
      <c r="HK15" s="134"/>
      <c r="HL15" s="134"/>
      <c r="HM15" s="134"/>
      <c r="HN15" s="134"/>
      <c r="HO15" s="134"/>
      <c r="HP15" s="134"/>
      <c r="HQ15" s="134"/>
      <c r="HR15" s="134"/>
      <c r="HS15" s="134"/>
      <c r="HT15" s="134"/>
      <c r="HU15" s="134"/>
      <c r="HV15" s="134"/>
      <c r="HW15" s="134"/>
      <c r="HX15" s="134"/>
      <c r="HY15" s="134"/>
      <c r="HZ15" s="134"/>
      <c r="IA15" s="134"/>
      <c r="IB15" s="134"/>
      <c r="IC15" s="134"/>
      <c r="ID15" s="134"/>
      <c r="IE15" s="134"/>
      <c r="IF15" s="134"/>
      <c r="IG15" s="134"/>
      <c r="IH15" s="134"/>
      <c r="II15" s="134"/>
      <c r="IJ15" s="134"/>
      <c r="IK15" s="134"/>
      <c r="IL15" s="134"/>
      <c r="IM15" s="134"/>
      <c r="IN15" s="134"/>
      <c r="IO15" s="134"/>
      <c r="IP15" s="134"/>
      <c r="IQ15" s="134"/>
      <c r="IR15" s="134"/>
      <c r="IS15" s="134"/>
      <c r="IT15" s="134"/>
      <c r="IU15" s="134"/>
      <c r="IV15" s="134"/>
    </row>
    <row r="16" s="133" customFormat="1" ht="21" customHeight="1" spans="1:256">
      <c r="A16" s="280"/>
      <c r="B16" s="159"/>
      <c r="C16" s="339" t="s">
        <v>51</v>
      </c>
      <c r="D16" s="159"/>
      <c r="E16" s="276" t="s">
        <v>52</v>
      </c>
      <c r="F16" s="277"/>
      <c r="G16" s="276" t="s">
        <v>53</v>
      </c>
      <c r="H16" s="277"/>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4"/>
      <c r="DI16" s="134"/>
      <c r="DJ16" s="134"/>
      <c r="DK16" s="134"/>
      <c r="DL16" s="134"/>
      <c r="DM16" s="134"/>
      <c r="DN16" s="134"/>
      <c r="DO16" s="134"/>
      <c r="DP16" s="134"/>
      <c r="DQ16" s="134"/>
      <c r="DR16" s="134"/>
      <c r="DS16" s="134"/>
      <c r="DT16" s="134"/>
      <c r="DU16" s="134"/>
      <c r="DV16" s="134"/>
      <c r="DW16" s="134"/>
      <c r="DX16" s="134"/>
      <c r="DY16" s="134"/>
      <c r="DZ16" s="134"/>
      <c r="EA16" s="134"/>
      <c r="EB16" s="134"/>
      <c r="EC16" s="134"/>
      <c r="ED16" s="134"/>
      <c r="EE16" s="134"/>
      <c r="EF16" s="134"/>
      <c r="EG16" s="134"/>
      <c r="EH16" s="134"/>
      <c r="EI16" s="134"/>
      <c r="EJ16" s="134"/>
      <c r="EK16" s="134"/>
      <c r="EL16" s="134"/>
      <c r="EM16" s="134"/>
      <c r="EN16" s="134"/>
      <c r="EO16" s="134"/>
      <c r="EP16" s="134"/>
      <c r="EQ16" s="134"/>
      <c r="ER16" s="134"/>
      <c r="ES16" s="134"/>
      <c r="ET16" s="134"/>
      <c r="EU16" s="134"/>
      <c r="EV16" s="134"/>
      <c r="EW16" s="134"/>
      <c r="EX16" s="134"/>
      <c r="EY16" s="134"/>
      <c r="EZ16" s="134"/>
      <c r="FA16" s="134"/>
      <c r="FB16" s="134"/>
      <c r="FC16" s="134"/>
      <c r="FD16" s="134"/>
      <c r="FE16" s="134"/>
      <c r="FF16" s="134"/>
      <c r="FG16" s="134"/>
      <c r="FH16" s="134"/>
      <c r="FI16" s="134"/>
      <c r="FJ16" s="134"/>
      <c r="FK16" s="134"/>
      <c r="FL16" s="134"/>
      <c r="FM16" s="134"/>
      <c r="FN16" s="134"/>
      <c r="FO16" s="134"/>
      <c r="FP16" s="134"/>
      <c r="FQ16" s="134"/>
      <c r="FR16" s="134"/>
      <c r="FS16" s="134"/>
      <c r="FT16" s="134"/>
      <c r="FU16" s="134"/>
      <c r="FV16" s="134"/>
      <c r="FW16" s="134"/>
      <c r="FX16" s="134"/>
      <c r="FY16" s="134"/>
      <c r="FZ16" s="134"/>
      <c r="GA16" s="134"/>
      <c r="GB16" s="134"/>
      <c r="GC16" s="134"/>
      <c r="GD16" s="134"/>
      <c r="GE16" s="134"/>
      <c r="GF16" s="134"/>
      <c r="GG16" s="134"/>
      <c r="GH16" s="134"/>
      <c r="GI16" s="134"/>
      <c r="GJ16" s="134"/>
      <c r="GK16" s="134"/>
      <c r="GL16" s="134"/>
      <c r="GM16" s="134"/>
      <c r="GN16" s="134"/>
      <c r="GO16" s="134"/>
      <c r="GP16" s="134"/>
      <c r="GQ16" s="134"/>
      <c r="GR16" s="134"/>
      <c r="GS16" s="134"/>
      <c r="GT16" s="134"/>
      <c r="GU16" s="134"/>
      <c r="GV16" s="134"/>
      <c r="GW16" s="134"/>
      <c r="GX16" s="134"/>
      <c r="GY16" s="134"/>
      <c r="GZ16" s="134"/>
      <c r="HA16" s="134"/>
      <c r="HB16" s="134"/>
      <c r="HC16" s="134"/>
      <c r="HD16" s="134"/>
      <c r="HE16" s="134"/>
      <c r="HF16" s="134"/>
      <c r="HG16" s="134"/>
      <c r="HH16" s="134"/>
      <c r="HI16" s="134"/>
      <c r="HJ16" s="134"/>
      <c r="HK16" s="134"/>
      <c r="HL16" s="134"/>
      <c r="HM16" s="134"/>
      <c r="HN16" s="134"/>
      <c r="HO16" s="134"/>
      <c r="HP16" s="134"/>
      <c r="HQ16" s="134"/>
      <c r="HR16" s="134"/>
      <c r="HS16" s="134"/>
      <c r="HT16" s="134"/>
      <c r="HU16" s="134"/>
      <c r="HV16" s="134"/>
      <c r="HW16" s="134"/>
      <c r="HX16" s="134"/>
      <c r="HY16" s="134"/>
      <c r="HZ16" s="134"/>
      <c r="IA16" s="134"/>
      <c r="IB16" s="134"/>
      <c r="IC16" s="134"/>
      <c r="ID16" s="134"/>
      <c r="IE16" s="134"/>
      <c r="IF16" s="134"/>
      <c r="IG16" s="134"/>
      <c r="IH16" s="134"/>
      <c r="II16" s="134"/>
      <c r="IJ16" s="134"/>
      <c r="IK16" s="134"/>
      <c r="IL16" s="134"/>
      <c r="IM16" s="134"/>
      <c r="IN16" s="134"/>
      <c r="IO16" s="134"/>
      <c r="IP16" s="134"/>
      <c r="IQ16" s="134"/>
      <c r="IR16" s="134"/>
      <c r="IS16" s="134"/>
      <c r="IT16" s="134"/>
      <c r="IU16" s="134"/>
      <c r="IV16" s="134"/>
    </row>
    <row r="17" s="133" customFormat="1" ht="21" customHeight="1" spans="1:256">
      <c r="A17" s="340" t="s">
        <v>54</v>
      </c>
      <c r="B17" s="159"/>
      <c r="C17" s="341" t="s">
        <v>55</v>
      </c>
      <c r="D17" s="159"/>
      <c r="E17" s="276" t="s">
        <v>56</v>
      </c>
      <c r="F17" s="277"/>
      <c r="G17" s="276" t="s">
        <v>57</v>
      </c>
      <c r="H17" s="277">
        <v>1473.35</v>
      </c>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c r="CS17" s="134"/>
      <c r="CT17" s="134"/>
      <c r="CU17" s="134"/>
      <c r="CV17" s="134"/>
      <c r="CW17" s="134"/>
      <c r="CX17" s="134"/>
      <c r="CY17" s="134"/>
      <c r="CZ17" s="134"/>
      <c r="DA17" s="134"/>
      <c r="DB17" s="134"/>
      <c r="DC17" s="134"/>
      <c r="DD17" s="134"/>
      <c r="DE17" s="134"/>
      <c r="DF17" s="134"/>
      <c r="DG17" s="134"/>
      <c r="DH17" s="134"/>
      <c r="DI17" s="134"/>
      <c r="DJ17" s="134"/>
      <c r="DK17" s="134"/>
      <c r="DL17" s="134"/>
      <c r="DM17" s="134"/>
      <c r="DN17" s="134"/>
      <c r="DO17" s="134"/>
      <c r="DP17" s="134"/>
      <c r="DQ17" s="134"/>
      <c r="DR17" s="134"/>
      <c r="DS17" s="134"/>
      <c r="DT17" s="134"/>
      <c r="DU17" s="134"/>
      <c r="DV17" s="134"/>
      <c r="DW17" s="134"/>
      <c r="DX17" s="134"/>
      <c r="DY17" s="134"/>
      <c r="DZ17" s="134"/>
      <c r="EA17" s="134"/>
      <c r="EB17" s="134"/>
      <c r="EC17" s="134"/>
      <c r="ED17" s="134"/>
      <c r="EE17" s="134"/>
      <c r="EF17" s="134"/>
      <c r="EG17" s="134"/>
      <c r="EH17" s="134"/>
      <c r="EI17" s="134"/>
      <c r="EJ17" s="134"/>
      <c r="EK17" s="134"/>
      <c r="EL17" s="134"/>
      <c r="EM17" s="134"/>
      <c r="EN17" s="134"/>
      <c r="EO17" s="134"/>
      <c r="EP17" s="134"/>
      <c r="EQ17" s="134"/>
      <c r="ER17" s="134"/>
      <c r="ES17" s="134"/>
      <c r="ET17" s="134"/>
      <c r="EU17" s="134"/>
      <c r="EV17" s="134"/>
      <c r="EW17" s="134"/>
      <c r="EX17" s="134"/>
      <c r="EY17" s="134"/>
      <c r="EZ17" s="134"/>
      <c r="FA17" s="134"/>
      <c r="FB17" s="134"/>
      <c r="FC17" s="134"/>
      <c r="FD17" s="134"/>
      <c r="FE17" s="134"/>
      <c r="FF17" s="134"/>
      <c r="FG17" s="134"/>
      <c r="FH17" s="134"/>
      <c r="FI17" s="134"/>
      <c r="FJ17" s="134"/>
      <c r="FK17" s="134"/>
      <c r="FL17" s="134"/>
      <c r="FM17" s="134"/>
      <c r="FN17" s="134"/>
      <c r="FO17" s="134"/>
      <c r="FP17" s="134"/>
      <c r="FQ17" s="134"/>
      <c r="FR17" s="134"/>
      <c r="FS17" s="134"/>
      <c r="FT17" s="134"/>
      <c r="FU17" s="134"/>
      <c r="FV17" s="134"/>
      <c r="FW17" s="134"/>
      <c r="FX17" s="134"/>
      <c r="FY17" s="134"/>
      <c r="FZ17" s="134"/>
      <c r="GA17" s="134"/>
      <c r="GB17" s="134"/>
      <c r="GC17" s="134"/>
      <c r="GD17" s="134"/>
      <c r="GE17" s="134"/>
      <c r="GF17" s="134"/>
      <c r="GG17" s="134"/>
      <c r="GH17" s="134"/>
      <c r="GI17" s="134"/>
      <c r="GJ17" s="134"/>
      <c r="GK17" s="134"/>
      <c r="GL17" s="134"/>
      <c r="GM17" s="134"/>
      <c r="GN17" s="134"/>
      <c r="GO17" s="134"/>
      <c r="GP17" s="134"/>
      <c r="GQ17" s="134"/>
      <c r="GR17" s="134"/>
      <c r="GS17" s="134"/>
      <c r="GT17" s="134"/>
      <c r="GU17" s="134"/>
      <c r="GV17" s="134"/>
      <c r="GW17" s="134"/>
      <c r="GX17" s="134"/>
      <c r="GY17" s="134"/>
      <c r="GZ17" s="134"/>
      <c r="HA17" s="134"/>
      <c r="HB17" s="134"/>
      <c r="HC17" s="134"/>
      <c r="HD17" s="134"/>
      <c r="HE17" s="134"/>
      <c r="HF17" s="134"/>
      <c r="HG17" s="134"/>
      <c r="HH17" s="134"/>
      <c r="HI17" s="134"/>
      <c r="HJ17" s="134"/>
      <c r="HK17" s="134"/>
      <c r="HL17" s="134"/>
      <c r="HM17" s="134"/>
      <c r="HN17" s="134"/>
      <c r="HO17" s="134"/>
      <c r="HP17" s="134"/>
      <c r="HQ17" s="134"/>
      <c r="HR17" s="134"/>
      <c r="HS17" s="134"/>
      <c r="HT17" s="134"/>
      <c r="HU17" s="134"/>
      <c r="HV17" s="134"/>
      <c r="HW17" s="134"/>
      <c r="HX17" s="134"/>
      <c r="HY17" s="134"/>
      <c r="HZ17" s="134"/>
      <c r="IA17" s="134"/>
      <c r="IB17" s="134"/>
      <c r="IC17" s="134"/>
      <c r="ID17" s="134"/>
      <c r="IE17" s="134"/>
      <c r="IF17" s="134"/>
      <c r="IG17" s="134"/>
      <c r="IH17" s="134"/>
      <c r="II17" s="134"/>
      <c r="IJ17" s="134"/>
      <c r="IK17" s="134"/>
      <c r="IL17" s="134"/>
      <c r="IM17" s="134"/>
      <c r="IN17" s="134"/>
      <c r="IO17" s="134"/>
      <c r="IP17" s="134"/>
      <c r="IQ17" s="134"/>
      <c r="IR17" s="134"/>
      <c r="IS17" s="134"/>
      <c r="IT17" s="134"/>
      <c r="IU17" s="134"/>
      <c r="IV17" s="134"/>
    </row>
    <row r="18" s="133" customFormat="1" ht="21" customHeight="1" spans="1:256">
      <c r="A18" s="340" t="s">
        <v>58</v>
      </c>
      <c r="B18" s="159"/>
      <c r="C18" s="341" t="s">
        <v>59</v>
      </c>
      <c r="D18" s="159"/>
      <c r="E18" s="276" t="s">
        <v>60</v>
      </c>
      <c r="F18" s="277"/>
      <c r="G18" s="276" t="s">
        <v>61</v>
      </c>
      <c r="H18" s="159"/>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4"/>
      <c r="DI18" s="134"/>
      <c r="DJ18" s="134"/>
      <c r="DK18" s="134"/>
      <c r="DL18" s="134"/>
      <c r="DM18" s="134"/>
      <c r="DN18" s="134"/>
      <c r="DO18" s="134"/>
      <c r="DP18" s="134"/>
      <c r="DQ18" s="134"/>
      <c r="DR18" s="134"/>
      <c r="DS18" s="134"/>
      <c r="DT18" s="134"/>
      <c r="DU18" s="134"/>
      <c r="DV18" s="134"/>
      <c r="DW18" s="134"/>
      <c r="DX18" s="134"/>
      <c r="DY18" s="134"/>
      <c r="DZ18" s="134"/>
      <c r="EA18" s="134"/>
      <c r="EB18" s="134"/>
      <c r="EC18" s="134"/>
      <c r="ED18" s="134"/>
      <c r="EE18" s="134"/>
      <c r="EF18" s="134"/>
      <c r="EG18" s="134"/>
      <c r="EH18" s="134"/>
      <c r="EI18" s="134"/>
      <c r="EJ18" s="134"/>
      <c r="EK18" s="134"/>
      <c r="EL18" s="134"/>
      <c r="EM18" s="134"/>
      <c r="EN18" s="134"/>
      <c r="EO18" s="134"/>
      <c r="EP18" s="134"/>
      <c r="EQ18" s="134"/>
      <c r="ER18" s="134"/>
      <c r="ES18" s="134"/>
      <c r="ET18" s="134"/>
      <c r="EU18" s="134"/>
      <c r="EV18" s="134"/>
      <c r="EW18" s="134"/>
      <c r="EX18" s="134"/>
      <c r="EY18" s="134"/>
      <c r="EZ18" s="134"/>
      <c r="FA18" s="134"/>
      <c r="FB18" s="134"/>
      <c r="FC18" s="134"/>
      <c r="FD18" s="134"/>
      <c r="FE18" s="134"/>
      <c r="FF18" s="134"/>
      <c r="FG18" s="134"/>
      <c r="FH18" s="134"/>
      <c r="FI18" s="134"/>
      <c r="FJ18" s="134"/>
      <c r="FK18" s="134"/>
      <c r="FL18" s="134"/>
      <c r="FM18" s="134"/>
      <c r="FN18" s="134"/>
      <c r="FO18" s="134"/>
      <c r="FP18" s="134"/>
      <c r="FQ18" s="134"/>
      <c r="FR18" s="134"/>
      <c r="FS18" s="134"/>
      <c r="FT18" s="134"/>
      <c r="FU18" s="134"/>
      <c r="FV18" s="134"/>
      <c r="FW18" s="134"/>
      <c r="FX18" s="134"/>
      <c r="FY18" s="134"/>
      <c r="FZ18" s="134"/>
      <c r="GA18" s="134"/>
      <c r="GB18" s="134"/>
      <c r="GC18" s="134"/>
      <c r="GD18" s="134"/>
      <c r="GE18" s="134"/>
      <c r="GF18" s="134"/>
      <c r="GG18" s="134"/>
      <c r="GH18" s="134"/>
      <c r="GI18" s="134"/>
      <c r="GJ18" s="134"/>
      <c r="GK18" s="134"/>
      <c r="GL18" s="134"/>
      <c r="GM18" s="134"/>
      <c r="GN18" s="134"/>
      <c r="GO18" s="134"/>
      <c r="GP18" s="134"/>
      <c r="GQ18" s="134"/>
      <c r="GR18" s="134"/>
      <c r="GS18" s="134"/>
      <c r="GT18" s="134"/>
      <c r="GU18" s="134"/>
      <c r="GV18" s="134"/>
      <c r="GW18" s="134"/>
      <c r="GX18" s="134"/>
      <c r="GY18" s="134"/>
      <c r="GZ18" s="134"/>
      <c r="HA18" s="134"/>
      <c r="HB18" s="134"/>
      <c r="HC18" s="134"/>
      <c r="HD18" s="134"/>
      <c r="HE18" s="134"/>
      <c r="HF18" s="134"/>
      <c r="HG18" s="134"/>
      <c r="HH18" s="134"/>
      <c r="HI18" s="134"/>
      <c r="HJ18" s="134"/>
      <c r="HK18" s="134"/>
      <c r="HL18" s="134"/>
      <c r="HM18" s="134"/>
      <c r="HN18" s="134"/>
      <c r="HO18" s="134"/>
      <c r="HP18" s="134"/>
      <c r="HQ18" s="134"/>
      <c r="HR18" s="134"/>
      <c r="HS18" s="134"/>
      <c r="HT18" s="134"/>
      <c r="HU18" s="134"/>
      <c r="HV18" s="134"/>
      <c r="HW18" s="134"/>
      <c r="HX18" s="134"/>
      <c r="HY18" s="134"/>
      <c r="HZ18" s="134"/>
      <c r="IA18" s="134"/>
      <c r="IB18" s="134"/>
      <c r="IC18" s="134"/>
      <c r="ID18" s="134"/>
      <c r="IE18" s="134"/>
      <c r="IF18" s="134"/>
      <c r="IG18" s="134"/>
      <c r="IH18" s="134"/>
      <c r="II18" s="134"/>
      <c r="IJ18" s="134"/>
      <c r="IK18" s="134"/>
      <c r="IL18" s="134"/>
      <c r="IM18" s="134"/>
      <c r="IN18" s="134"/>
      <c r="IO18" s="134"/>
      <c r="IP18" s="134"/>
      <c r="IQ18" s="134"/>
      <c r="IR18" s="134"/>
      <c r="IS18" s="134"/>
      <c r="IT18" s="134"/>
      <c r="IU18" s="134"/>
      <c r="IV18" s="134"/>
    </row>
    <row r="19" s="133" customFormat="1" ht="21" customHeight="1" spans="1:256">
      <c r="A19" s="342"/>
      <c r="B19" s="159"/>
      <c r="C19" s="341" t="s">
        <v>62</v>
      </c>
      <c r="D19" s="159"/>
      <c r="E19" s="276" t="s">
        <v>63</v>
      </c>
      <c r="F19" s="277">
        <v>1473.35</v>
      </c>
      <c r="G19" s="276"/>
      <c r="H19" s="343"/>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4"/>
      <c r="DN19" s="134"/>
      <c r="DO19" s="134"/>
      <c r="DP19" s="134"/>
      <c r="DQ19" s="134"/>
      <c r="DR19" s="134"/>
      <c r="DS19" s="134"/>
      <c r="DT19" s="134"/>
      <c r="DU19" s="134"/>
      <c r="DV19" s="134"/>
      <c r="DW19" s="134"/>
      <c r="DX19" s="134"/>
      <c r="DY19" s="134"/>
      <c r="DZ19" s="134"/>
      <c r="EA19" s="134"/>
      <c r="EB19" s="134"/>
      <c r="EC19" s="134"/>
      <c r="ED19" s="134"/>
      <c r="EE19" s="134"/>
      <c r="EF19" s="134"/>
      <c r="EG19" s="134"/>
      <c r="EH19" s="134"/>
      <c r="EI19" s="134"/>
      <c r="EJ19" s="134"/>
      <c r="EK19" s="134"/>
      <c r="EL19" s="134"/>
      <c r="EM19" s="134"/>
      <c r="EN19" s="134"/>
      <c r="EO19" s="134"/>
      <c r="EP19" s="134"/>
      <c r="EQ19" s="134"/>
      <c r="ER19" s="134"/>
      <c r="ES19" s="134"/>
      <c r="ET19" s="134"/>
      <c r="EU19" s="134"/>
      <c r="EV19" s="134"/>
      <c r="EW19" s="134"/>
      <c r="EX19" s="134"/>
      <c r="EY19" s="134"/>
      <c r="EZ19" s="134"/>
      <c r="FA19" s="134"/>
      <c r="FB19" s="134"/>
      <c r="FC19" s="134"/>
      <c r="FD19" s="134"/>
      <c r="FE19" s="134"/>
      <c r="FF19" s="134"/>
      <c r="FG19" s="134"/>
      <c r="FH19" s="134"/>
      <c r="FI19" s="134"/>
      <c r="FJ19" s="134"/>
      <c r="FK19" s="134"/>
      <c r="FL19" s="134"/>
      <c r="FM19" s="134"/>
      <c r="FN19" s="134"/>
      <c r="FO19" s="134"/>
      <c r="FP19" s="134"/>
      <c r="FQ19" s="134"/>
      <c r="FR19" s="134"/>
      <c r="FS19" s="134"/>
      <c r="FT19" s="134"/>
      <c r="FU19" s="134"/>
      <c r="FV19" s="134"/>
      <c r="FW19" s="134"/>
      <c r="FX19" s="134"/>
      <c r="FY19" s="134"/>
      <c r="FZ19" s="134"/>
      <c r="GA19" s="134"/>
      <c r="GB19" s="134"/>
      <c r="GC19" s="134"/>
      <c r="GD19" s="134"/>
      <c r="GE19" s="134"/>
      <c r="GF19" s="134"/>
      <c r="GG19" s="134"/>
      <c r="GH19" s="134"/>
      <c r="GI19" s="134"/>
      <c r="GJ19" s="134"/>
      <c r="GK19" s="134"/>
      <c r="GL19" s="134"/>
      <c r="GM19" s="134"/>
      <c r="GN19" s="134"/>
      <c r="GO19" s="134"/>
      <c r="GP19" s="134"/>
      <c r="GQ19" s="134"/>
      <c r="GR19" s="134"/>
      <c r="GS19" s="134"/>
      <c r="GT19" s="134"/>
      <c r="GU19" s="134"/>
      <c r="GV19" s="134"/>
      <c r="GW19" s="134"/>
      <c r="GX19" s="134"/>
      <c r="GY19" s="134"/>
      <c r="GZ19" s="134"/>
      <c r="HA19" s="134"/>
      <c r="HB19" s="134"/>
      <c r="HC19" s="134"/>
      <c r="HD19" s="134"/>
      <c r="HE19" s="134"/>
      <c r="HF19" s="134"/>
      <c r="HG19" s="134"/>
      <c r="HH19" s="134"/>
      <c r="HI19" s="134"/>
      <c r="HJ19" s="134"/>
      <c r="HK19" s="134"/>
      <c r="HL19" s="134"/>
      <c r="HM19" s="134"/>
      <c r="HN19" s="134"/>
      <c r="HO19" s="134"/>
      <c r="HP19" s="134"/>
      <c r="HQ19" s="134"/>
      <c r="HR19" s="134"/>
      <c r="HS19" s="134"/>
      <c r="HT19" s="134"/>
      <c r="HU19" s="134"/>
      <c r="HV19" s="134"/>
      <c r="HW19" s="134"/>
      <c r="HX19" s="134"/>
      <c r="HY19" s="134"/>
      <c r="HZ19" s="134"/>
      <c r="IA19" s="134"/>
      <c r="IB19" s="134"/>
      <c r="IC19" s="134"/>
      <c r="ID19" s="134"/>
      <c r="IE19" s="134"/>
      <c r="IF19" s="134"/>
      <c r="IG19" s="134"/>
      <c r="IH19" s="134"/>
      <c r="II19" s="134"/>
      <c r="IJ19" s="134"/>
      <c r="IK19" s="134"/>
      <c r="IL19" s="134"/>
      <c r="IM19" s="134"/>
      <c r="IN19" s="134"/>
      <c r="IO19" s="134"/>
      <c r="IP19" s="134"/>
      <c r="IQ19" s="134"/>
      <c r="IR19" s="134"/>
      <c r="IS19" s="134"/>
      <c r="IT19" s="134"/>
      <c r="IU19" s="134"/>
      <c r="IV19" s="134"/>
    </row>
    <row r="20" s="133" customFormat="1" ht="21" customHeight="1" spans="1:256">
      <c r="A20" s="342" t="s">
        <v>64</v>
      </c>
      <c r="B20" s="159">
        <v>15220</v>
      </c>
      <c r="C20" s="341" t="s">
        <v>65</v>
      </c>
      <c r="D20" s="159"/>
      <c r="E20" s="276" t="s">
        <v>66</v>
      </c>
      <c r="F20" s="159"/>
      <c r="G20" s="276"/>
      <c r="H20" s="34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c r="CK20" s="134"/>
      <c r="CL20" s="134"/>
      <c r="CM20" s="134"/>
      <c r="CN20" s="134"/>
      <c r="CO20" s="134"/>
      <c r="CP20" s="134"/>
      <c r="CQ20" s="134"/>
      <c r="CR20" s="134"/>
      <c r="CS20" s="134"/>
      <c r="CT20" s="134"/>
      <c r="CU20" s="134"/>
      <c r="CV20" s="134"/>
      <c r="CW20" s="134"/>
      <c r="CX20" s="134"/>
      <c r="CY20" s="134"/>
      <c r="CZ20" s="134"/>
      <c r="DA20" s="134"/>
      <c r="DB20" s="134"/>
      <c r="DC20" s="134"/>
      <c r="DD20" s="134"/>
      <c r="DE20" s="134"/>
      <c r="DF20" s="134"/>
      <c r="DG20" s="134"/>
      <c r="DH20" s="134"/>
      <c r="DI20" s="134"/>
      <c r="DJ20" s="134"/>
      <c r="DK20" s="134"/>
      <c r="DL20" s="134"/>
      <c r="DM20" s="134"/>
      <c r="DN20" s="134"/>
      <c r="DO20" s="134"/>
      <c r="DP20" s="134"/>
      <c r="DQ20" s="134"/>
      <c r="DR20" s="134"/>
      <c r="DS20" s="134"/>
      <c r="DT20" s="134"/>
      <c r="DU20" s="134"/>
      <c r="DV20" s="134"/>
      <c r="DW20" s="134"/>
      <c r="DX20" s="134"/>
      <c r="DY20" s="134"/>
      <c r="DZ20" s="134"/>
      <c r="EA20" s="134"/>
      <c r="EB20" s="134"/>
      <c r="EC20" s="134"/>
      <c r="ED20" s="134"/>
      <c r="EE20" s="134"/>
      <c r="EF20" s="134"/>
      <c r="EG20" s="134"/>
      <c r="EH20" s="134"/>
      <c r="EI20" s="134"/>
      <c r="EJ20" s="134"/>
      <c r="EK20" s="134"/>
      <c r="EL20" s="134"/>
      <c r="EM20" s="134"/>
      <c r="EN20" s="134"/>
      <c r="EO20" s="134"/>
      <c r="EP20" s="134"/>
      <c r="EQ20" s="134"/>
      <c r="ER20" s="134"/>
      <c r="ES20" s="134"/>
      <c r="ET20" s="134"/>
      <c r="EU20" s="134"/>
      <c r="EV20" s="134"/>
      <c r="EW20" s="134"/>
      <c r="EX20" s="134"/>
      <c r="EY20" s="134"/>
      <c r="EZ20" s="134"/>
      <c r="FA20" s="134"/>
      <c r="FB20" s="134"/>
      <c r="FC20" s="134"/>
      <c r="FD20" s="134"/>
      <c r="FE20" s="134"/>
      <c r="FF20" s="134"/>
      <c r="FG20" s="134"/>
      <c r="FH20" s="134"/>
      <c r="FI20" s="134"/>
      <c r="FJ20" s="134"/>
      <c r="FK20" s="134"/>
      <c r="FL20" s="134"/>
      <c r="FM20" s="134"/>
      <c r="FN20" s="134"/>
      <c r="FO20" s="134"/>
      <c r="FP20" s="134"/>
      <c r="FQ20" s="134"/>
      <c r="FR20" s="134"/>
      <c r="FS20" s="134"/>
      <c r="FT20" s="134"/>
      <c r="FU20" s="134"/>
      <c r="FV20" s="134"/>
      <c r="FW20" s="134"/>
      <c r="FX20" s="134"/>
      <c r="FY20" s="134"/>
      <c r="FZ20" s="134"/>
      <c r="GA20" s="134"/>
      <c r="GB20" s="134"/>
      <c r="GC20" s="134"/>
      <c r="GD20" s="134"/>
      <c r="GE20" s="134"/>
      <c r="GF20" s="134"/>
      <c r="GG20" s="134"/>
      <c r="GH20" s="134"/>
      <c r="GI20" s="134"/>
      <c r="GJ20" s="134"/>
      <c r="GK20" s="134"/>
      <c r="GL20" s="134"/>
      <c r="GM20" s="134"/>
      <c r="GN20" s="134"/>
      <c r="GO20" s="134"/>
      <c r="GP20" s="134"/>
      <c r="GQ20" s="134"/>
      <c r="GR20" s="134"/>
      <c r="GS20" s="134"/>
      <c r="GT20" s="134"/>
      <c r="GU20" s="134"/>
      <c r="GV20" s="134"/>
      <c r="GW20" s="134"/>
      <c r="GX20" s="134"/>
      <c r="GY20" s="134"/>
      <c r="GZ20" s="134"/>
      <c r="HA20" s="134"/>
      <c r="HB20" s="134"/>
      <c r="HC20" s="134"/>
      <c r="HD20" s="134"/>
      <c r="HE20" s="134"/>
      <c r="HF20" s="134"/>
      <c r="HG20" s="134"/>
      <c r="HH20" s="134"/>
      <c r="HI20" s="134"/>
      <c r="HJ20" s="134"/>
      <c r="HK20" s="134"/>
      <c r="HL20" s="134"/>
      <c r="HM20" s="134"/>
      <c r="HN20" s="134"/>
      <c r="HO20" s="134"/>
      <c r="HP20" s="134"/>
      <c r="HQ20" s="134"/>
      <c r="HR20" s="134"/>
      <c r="HS20" s="134"/>
      <c r="HT20" s="134"/>
      <c r="HU20" s="134"/>
      <c r="HV20" s="134"/>
      <c r="HW20" s="134"/>
      <c r="HX20" s="134"/>
      <c r="HY20" s="134"/>
      <c r="HZ20" s="134"/>
      <c r="IA20" s="134"/>
      <c r="IB20" s="134"/>
      <c r="IC20" s="134"/>
      <c r="ID20" s="134"/>
      <c r="IE20" s="134"/>
      <c r="IF20" s="134"/>
      <c r="IG20" s="134"/>
      <c r="IH20" s="134"/>
      <c r="II20" s="134"/>
      <c r="IJ20" s="134"/>
      <c r="IK20" s="134"/>
      <c r="IL20" s="134"/>
      <c r="IM20" s="134"/>
      <c r="IN20" s="134"/>
      <c r="IO20" s="134"/>
      <c r="IP20" s="134"/>
      <c r="IQ20" s="134"/>
      <c r="IR20" s="134"/>
      <c r="IS20" s="134"/>
      <c r="IT20" s="134"/>
      <c r="IU20" s="134"/>
      <c r="IV20" s="134"/>
    </row>
    <row r="21" s="133" customFormat="1" ht="21" customHeight="1" spans="1:256">
      <c r="A21" s="345" t="s">
        <v>67</v>
      </c>
      <c r="B21" s="159">
        <v>15220</v>
      </c>
      <c r="C21" s="341" t="s">
        <v>68</v>
      </c>
      <c r="D21" s="159"/>
      <c r="E21" s="278"/>
      <c r="F21" s="285"/>
      <c r="G21" s="280"/>
      <c r="H21" s="346"/>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DU21" s="134"/>
      <c r="DV21" s="134"/>
      <c r="DW21" s="134"/>
      <c r="DX21" s="134"/>
      <c r="DY21" s="134"/>
      <c r="DZ21" s="134"/>
      <c r="EA21" s="134"/>
      <c r="EB21" s="134"/>
      <c r="EC21" s="134"/>
      <c r="ED21" s="134"/>
      <c r="EE21" s="134"/>
      <c r="EF21" s="134"/>
      <c r="EG21" s="134"/>
      <c r="EH21" s="134"/>
      <c r="EI21" s="134"/>
      <c r="EJ21" s="134"/>
      <c r="EK21" s="134"/>
      <c r="EL21" s="134"/>
      <c r="EM21" s="134"/>
      <c r="EN21" s="134"/>
      <c r="EO21" s="134"/>
      <c r="EP21" s="134"/>
      <c r="EQ21" s="134"/>
      <c r="ER21" s="134"/>
      <c r="ES21" s="134"/>
      <c r="ET21" s="134"/>
      <c r="EU21" s="134"/>
      <c r="EV21" s="134"/>
      <c r="EW21" s="134"/>
      <c r="EX21" s="134"/>
      <c r="EY21" s="134"/>
      <c r="EZ21" s="134"/>
      <c r="FA21" s="134"/>
      <c r="FB21" s="134"/>
      <c r="FC21" s="134"/>
      <c r="FD21" s="134"/>
      <c r="FE21" s="134"/>
      <c r="FF21" s="134"/>
      <c r="FG21" s="134"/>
      <c r="FH21" s="134"/>
      <c r="FI21" s="134"/>
      <c r="FJ21" s="134"/>
      <c r="FK21" s="134"/>
      <c r="FL21" s="134"/>
      <c r="FM21" s="134"/>
      <c r="FN21" s="134"/>
      <c r="FO21" s="134"/>
      <c r="FP21" s="134"/>
      <c r="FQ21" s="134"/>
      <c r="FR21" s="134"/>
      <c r="FS21" s="134"/>
      <c r="FT21" s="134"/>
      <c r="FU21" s="134"/>
      <c r="FV21" s="134"/>
      <c r="FW21" s="134"/>
      <c r="FX21" s="134"/>
      <c r="FY21" s="134"/>
      <c r="FZ21" s="134"/>
      <c r="GA21" s="134"/>
      <c r="GB21" s="134"/>
      <c r="GC21" s="134"/>
      <c r="GD21" s="134"/>
      <c r="GE21" s="134"/>
      <c r="GF21" s="134"/>
      <c r="GG21" s="134"/>
      <c r="GH21" s="134"/>
      <c r="GI21" s="134"/>
      <c r="GJ21" s="134"/>
      <c r="GK21" s="134"/>
      <c r="GL21" s="134"/>
      <c r="GM21" s="134"/>
      <c r="GN21" s="134"/>
      <c r="GO21" s="134"/>
      <c r="GP21" s="134"/>
      <c r="GQ21" s="134"/>
      <c r="GR21" s="134"/>
      <c r="GS21" s="134"/>
      <c r="GT21" s="134"/>
      <c r="GU21" s="134"/>
      <c r="GV21" s="134"/>
      <c r="GW21" s="134"/>
      <c r="GX21" s="134"/>
      <c r="GY21" s="134"/>
      <c r="GZ21" s="134"/>
      <c r="HA21" s="134"/>
      <c r="HB21" s="134"/>
      <c r="HC21" s="134"/>
      <c r="HD21" s="134"/>
      <c r="HE21" s="134"/>
      <c r="HF21" s="134"/>
      <c r="HG21" s="134"/>
      <c r="HH21" s="134"/>
      <c r="HI21" s="134"/>
      <c r="HJ21" s="134"/>
      <c r="HK21" s="134"/>
      <c r="HL21" s="134"/>
      <c r="HM21" s="134"/>
      <c r="HN21" s="134"/>
      <c r="HO21" s="134"/>
      <c r="HP21" s="134"/>
      <c r="HQ21" s="134"/>
      <c r="HR21" s="134"/>
      <c r="HS21" s="134"/>
      <c r="HT21" s="134"/>
      <c r="HU21" s="134"/>
      <c r="HV21" s="134"/>
      <c r="HW21" s="134"/>
      <c r="HX21" s="134"/>
      <c r="HY21" s="134"/>
      <c r="HZ21" s="134"/>
      <c r="IA21" s="134"/>
      <c r="IB21" s="134"/>
      <c r="IC21" s="134"/>
      <c r="ID21" s="134"/>
      <c r="IE21" s="134"/>
      <c r="IF21" s="134"/>
      <c r="IG21" s="134"/>
      <c r="IH21" s="134"/>
      <c r="II21" s="134"/>
      <c r="IJ21" s="134"/>
      <c r="IK21" s="134"/>
      <c r="IL21" s="134"/>
      <c r="IM21" s="134"/>
      <c r="IN21" s="134"/>
      <c r="IO21" s="134"/>
      <c r="IP21" s="134"/>
      <c r="IQ21" s="134"/>
      <c r="IR21" s="134"/>
      <c r="IS21" s="134"/>
      <c r="IT21" s="134"/>
      <c r="IU21" s="134"/>
      <c r="IV21" s="134"/>
    </row>
    <row r="22" s="133" customFormat="1" ht="21" customHeight="1" spans="1:256">
      <c r="A22" s="345" t="s">
        <v>69</v>
      </c>
      <c r="B22" s="159"/>
      <c r="C22" s="341" t="s">
        <v>70</v>
      </c>
      <c r="D22" s="159"/>
      <c r="E22" s="278"/>
      <c r="F22" s="277"/>
      <c r="G22" s="280"/>
      <c r="H22" s="347"/>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c r="DO22" s="134"/>
      <c r="DP22" s="134"/>
      <c r="DQ22" s="134"/>
      <c r="DR22" s="134"/>
      <c r="DS22" s="134"/>
      <c r="DT22" s="134"/>
      <c r="DU22" s="134"/>
      <c r="DV22" s="134"/>
      <c r="DW22" s="134"/>
      <c r="DX22" s="134"/>
      <c r="DY22" s="134"/>
      <c r="DZ22" s="134"/>
      <c r="EA22" s="134"/>
      <c r="EB22" s="134"/>
      <c r="EC22" s="134"/>
      <c r="ED22" s="134"/>
      <c r="EE22" s="134"/>
      <c r="EF22" s="134"/>
      <c r="EG22" s="134"/>
      <c r="EH22" s="134"/>
      <c r="EI22" s="134"/>
      <c r="EJ22" s="134"/>
      <c r="EK22" s="134"/>
      <c r="EL22" s="134"/>
      <c r="EM22" s="134"/>
      <c r="EN22" s="134"/>
      <c r="EO22" s="134"/>
      <c r="EP22" s="134"/>
      <c r="EQ22" s="134"/>
      <c r="ER22" s="134"/>
      <c r="ES22" s="134"/>
      <c r="ET22" s="134"/>
      <c r="EU22" s="134"/>
      <c r="EV22" s="134"/>
      <c r="EW22" s="134"/>
      <c r="EX22" s="134"/>
      <c r="EY22" s="134"/>
      <c r="EZ22" s="134"/>
      <c r="FA22" s="134"/>
      <c r="FB22" s="134"/>
      <c r="FC22" s="134"/>
      <c r="FD22" s="134"/>
      <c r="FE22" s="134"/>
      <c r="FF22" s="134"/>
      <c r="FG22" s="134"/>
      <c r="FH22" s="134"/>
      <c r="FI22" s="134"/>
      <c r="FJ22" s="134"/>
      <c r="FK22" s="134"/>
      <c r="FL22" s="134"/>
      <c r="FM22" s="134"/>
      <c r="FN22" s="134"/>
      <c r="FO22" s="134"/>
      <c r="FP22" s="134"/>
      <c r="FQ22" s="134"/>
      <c r="FR22" s="134"/>
      <c r="FS22" s="134"/>
      <c r="FT22" s="134"/>
      <c r="FU22" s="134"/>
      <c r="FV22" s="134"/>
      <c r="FW22" s="134"/>
      <c r="FX22" s="134"/>
      <c r="FY22" s="134"/>
      <c r="FZ22" s="134"/>
      <c r="GA22" s="134"/>
      <c r="GB22" s="134"/>
      <c r="GC22" s="134"/>
      <c r="GD22" s="134"/>
      <c r="GE22" s="134"/>
      <c r="GF22" s="134"/>
      <c r="GG22" s="134"/>
      <c r="GH22" s="134"/>
      <c r="GI22" s="134"/>
      <c r="GJ22" s="134"/>
      <c r="GK22" s="134"/>
      <c r="GL22" s="134"/>
      <c r="GM22" s="134"/>
      <c r="GN22" s="134"/>
      <c r="GO22" s="134"/>
      <c r="GP22" s="134"/>
      <c r="GQ22" s="134"/>
      <c r="GR22" s="134"/>
      <c r="GS22" s="134"/>
      <c r="GT22" s="134"/>
      <c r="GU22" s="134"/>
      <c r="GV22" s="134"/>
      <c r="GW22" s="134"/>
      <c r="GX22" s="134"/>
      <c r="GY22" s="134"/>
      <c r="GZ22" s="134"/>
      <c r="HA22" s="134"/>
      <c r="HB22" s="134"/>
      <c r="HC22" s="134"/>
      <c r="HD22" s="134"/>
      <c r="HE22" s="134"/>
      <c r="HF22" s="134"/>
      <c r="HG22" s="134"/>
      <c r="HH22" s="134"/>
      <c r="HI22" s="134"/>
      <c r="HJ22" s="134"/>
      <c r="HK22" s="134"/>
      <c r="HL22" s="134"/>
      <c r="HM22" s="134"/>
      <c r="HN22" s="134"/>
      <c r="HO22" s="134"/>
      <c r="HP22" s="134"/>
      <c r="HQ22" s="134"/>
      <c r="HR22" s="134"/>
      <c r="HS22" s="134"/>
      <c r="HT22" s="134"/>
      <c r="HU22" s="134"/>
      <c r="HV22" s="134"/>
      <c r="HW22" s="134"/>
      <c r="HX22" s="134"/>
      <c r="HY22" s="134"/>
      <c r="HZ22" s="134"/>
      <c r="IA22" s="134"/>
      <c r="IB22" s="134"/>
      <c r="IC22" s="134"/>
      <c r="ID22" s="134"/>
      <c r="IE22" s="134"/>
      <c r="IF22" s="134"/>
      <c r="IG22" s="134"/>
      <c r="IH22" s="134"/>
      <c r="II22" s="134"/>
      <c r="IJ22" s="134"/>
      <c r="IK22" s="134"/>
      <c r="IL22" s="134"/>
      <c r="IM22" s="134"/>
      <c r="IN22" s="134"/>
      <c r="IO22" s="134"/>
      <c r="IP22" s="134"/>
      <c r="IQ22" s="134"/>
      <c r="IR22" s="134"/>
      <c r="IS22" s="134"/>
      <c r="IT22" s="134"/>
      <c r="IU22" s="134"/>
      <c r="IV22" s="134"/>
    </row>
    <row r="23" s="133" customFormat="1" ht="21" customHeight="1" spans="1:256">
      <c r="A23" s="345"/>
      <c r="B23" s="159"/>
      <c r="C23" s="348" t="s">
        <v>71</v>
      </c>
      <c r="D23" s="277"/>
      <c r="E23" s="278"/>
      <c r="F23" s="277"/>
      <c r="G23" s="280"/>
      <c r="H23" s="347"/>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4"/>
      <c r="BH23" s="134"/>
      <c r="BI23" s="134"/>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4"/>
      <c r="CX23" s="134"/>
      <c r="CY23" s="134"/>
      <c r="CZ23" s="134"/>
      <c r="DA23" s="134"/>
      <c r="DB23" s="134"/>
      <c r="DC23" s="134"/>
      <c r="DD23" s="134"/>
      <c r="DE23" s="134"/>
      <c r="DF23" s="134"/>
      <c r="DG23" s="134"/>
      <c r="DH23" s="134"/>
      <c r="DI23" s="134"/>
      <c r="DJ23" s="134"/>
      <c r="DK23" s="134"/>
      <c r="DL23" s="134"/>
      <c r="DM23" s="134"/>
      <c r="DN23" s="134"/>
      <c r="DO23" s="134"/>
      <c r="DP23" s="134"/>
      <c r="DQ23" s="134"/>
      <c r="DR23" s="134"/>
      <c r="DS23" s="134"/>
      <c r="DT23" s="134"/>
      <c r="DU23" s="134"/>
      <c r="DV23" s="134"/>
      <c r="DW23" s="134"/>
      <c r="DX23" s="134"/>
      <c r="DY23" s="134"/>
      <c r="DZ23" s="134"/>
      <c r="EA23" s="134"/>
      <c r="EB23" s="134"/>
      <c r="EC23" s="134"/>
      <c r="ED23" s="134"/>
      <c r="EE23" s="134"/>
      <c r="EF23" s="134"/>
      <c r="EG23" s="134"/>
      <c r="EH23" s="134"/>
      <c r="EI23" s="134"/>
      <c r="EJ23" s="134"/>
      <c r="EK23" s="134"/>
      <c r="EL23" s="134"/>
      <c r="EM23" s="134"/>
      <c r="EN23" s="134"/>
      <c r="EO23" s="134"/>
      <c r="EP23" s="134"/>
      <c r="EQ23" s="134"/>
      <c r="ER23" s="134"/>
      <c r="ES23" s="134"/>
      <c r="ET23" s="134"/>
      <c r="EU23" s="134"/>
      <c r="EV23" s="134"/>
      <c r="EW23" s="134"/>
      <c r="EX23" s="134"/>
      <c r="EY23" s="134"/>
      <c r="EZ23" s="134"/>
      <c r="FA23" s="134"/>
      <c r="FB23" s="134"/>
      <c r="FC23" s="134"/>
      <c r="FD23" s="134"/>
      <c r="FE23" s="134"/>
      <c r="FF23" s="134"/>
      <c r="FG23" s="134"/>
      <c r="FH23" s="134"/>
      <c r="FI23" s="134"/>
      <c r="FJ23" s="134"/>
      <c r="FK23" s="134"/>
      <c r="FL23" s="134"/>
      <c r="FM23" s="134"/>
      <c r="FN23" s="134"/>
      <c r="FO23" s="134"/>
      <c r="FP23" s="134"/>
      <c r="FQ23" s="134"/>
      <c r="FR23" s="134"/>
      <c r="FS23" s="134"/>
      <c r="FT23" s="134"/>
      <c r="FU23" s="134"/>
      <c r="FV23" s="134"/>
      <c r="FW23" s="134"/>
      <c r="FX23" s="134"/>
      <c r="FY23" s="134"/>
      <c r="FZ23" s="134"/>
      <c r="GA23" s="134"/>
      <c r="GB23" s="134"/>
      <c r="GC23" s="134"/>
      <c r="GD23" s="134"/>
      <c r="GE23" s="134"/>
      <c r="GF23" s="134"/>
      <c r="GG23" s="134"/>
      <c r="GH23" s="134"/>
      <c r="GI23" s="134"/>
      <c r="GJ23" s="134"/>
      <c r="GK23" s="134"/>
      <c r="GL23" s="134"/>
      <c r="GM23" s="134"/>
      <c r="GN23" s="134"/>
      <c r="GO23" s="134"/>
      <c r="GP23" s="134"/>
      <c r="GQ23" s="134"/>
      <c r="GR23" s="134"/>
      <c r="GS23" s="134"/>
      <c r="GT23" s="134"/>
      <c r="GU23" s="134"/>
      <c r="GV23" s="134"/>
      <c r="GW23" s="134"/>
      <c r="GX23" s="134"/>
      <c r="GY23" s="134"/>
      <c r="GZ23" s="134"/>
      <c r="HA23" s="134"/>
      <c r="HB23" s="134"/>
      <c r="HC23" s="134"/>
      <c r="HD23" s="134"/>
      <c r="HE23" s="134"/>
      <c r="HF23" s="134"/>
      <c r="HG23" s="134"/>
      <c r="HH23" s="134"/>
      <c r="HI23" s="134"/>
      <c r="HJ23" s="134"/>
      <c r="HK23" s="134"/>
      <c r="HL23" s="134"/>
      <c r="HM23" s="134"/>
      <c r="HN23" s="134"/>
      <c r="HO23" s="134"/>
      <c r="HP23" s="134"/>
      <c r="HQ23" s="134"/>
      <c r="HR23" s="134"/>
      <c r="HS23" s="134"/>
      <c r="HT23" s="134"/>
      <c r="HU23" s="134"/>
      <c r="HV23" s="134"/>
      <c r="HW23" s="134"/>
      <c r="HX23" s="134"/>
      <c r="HY23" s="134"/>
      <c r="HZ23" s="134"/>
      <c r="IA23" s="134"/>
      <c r="IB23" s="134"/>
      <c r="IC23" s="134"/>
      <c r="ID23" s="134"/>
      <c r="IE23" s="134"/>
      <c r="IF23" s="134"/>
      <c r="IG23" s="134"/>
      <c r="IH23" s="134"/>
      <c r="II23" s="134"/>
      <c r="IJ23" s="134"/>
      <c r="IK23" s="134"/>
      <c r="IL23" s="134"/>
      <c r="IM23" s="134"/>
      <c r="IN23" s="134"/>
      <c r="IO23" s="134"/>
      <c r="IP23" s="134"/>
      <c r="IQ23" s="134"/>
      <c r="IR23" s="134"/>
      <c r="IS23" s="134"/>
      <c r="IT23" s="134"/>
      <c r="IU23" s="134"/>
      <c r="IV23" s="134"/>
    </row>
    <row r="24" s="133" customFormat="1" ht="21" customHeight="1" spans="1:256">
      <c r="A24" s="349" t="s">
        <v>72</v>
      </c>
      <c r="B24" s="159">
        <v>1565.9</v>
      </c>
      <c r="C24" s="283" t="s">
        <v>73</v>
      </c>
      <c r="D24" s="277"/>
      <c r="E24" s="339"/>
      <c r="F24" s="277"/>
      <c r="G24" s="280"/>
      <c r="H24" s="347"/>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4"/>
      <c r="CT24" s="134"/>
      <c r="CU24" s="134"/>
      <c r="CV24" s="134"/>
      <c r="CW24" s="134"/>
      <c r="CX24" s="134"/>
      <c r="CY24" s="134"/>
      <c r="CZ24" s="134"/>
      <c r="DA24" s="134"/>
      <c r="DB24" s="134"/>
      <c r="DC24" s="134"/>
      <c r="DD24" s="134"/>
      <c r="DE24" s="134"/>
      <c r="DF24" s="134"/>
      <c r="DG24" s="134"/>
      <c r="DH24" s="134"/>
      <c r="DI24" s="134"/>
      <c r="DJ24" s="134"/>
      <c r="DK24" s="134"/>
      <c r="DL24" s="134"/>
      <c r="DM24" s="134"/>
      <c r="DN24" s="134"/>
      <c r="DO24" s="134"/>
      <c r="DP24" s="134"/>
      <c r="DQ24" s="134"/>
      <c r="DR24" s="134"/>
      <c r="DS24" s="134"/>
      <c r="DT24" s="134"/>
      <c r="DU24" s="134"/>
      <c r="DV24" s="134"/>
      <c r="DW24" s="134"/>
      <c r="DX24" s="134"/>
      <c r="DY24" s="134"/>
      <c r="DZ24" s="134"/>
      <c r="EA24" s="134"/>
      <c r="EB24" s="134"/>
      <c r="EC24" s="134"/>
      <c r="ED24" s="134"/>
      <c r="EE24" s="134"/>
      <c r="EF24" s="134"/>
      <c r="EG24" s="134"/>
      <c r="EH24" s="134"/>
      <c r="EI24" s="134"/>
      <c r="EJ24" s="134"/>
      <c r="EK24" s="134"/>
      <c r="EL24" s="134"/>
      <c r="EM24" s="134"/>
      <c r="EN24" s="134"/>
      <c r="EO24" s="134"/>
      <c r="EP24" s="134"/>
      <c r="EQ24" s="134"/>
      <c r="ER24" s="134"/>
      <c r="ES24" s="134"/>
      <c r="ET24" s="134"/>
      <c r="EU24" s="134"/>
      <c r="EV24" s="134"/>
      <c r="EW24" s="134"/>
      <c r="EX24" s="134"/>
      <c r="EY24" s="134"/>
      <c r="EZ24" s="134"/>
      <c r="FA24" s="134"/>
      <c r="FB24" s="134"/>
      <c r="FC24" s="134"/>
      <c r="FD24" s="134"/>
      <c r="FE24" s="134"/>
      <c r="FF24" s="134"/>
      <c r="FG24" s="134"/>
      <c r="FH24" s="134"/>
      <c r="FI24" s="134"/>
      <c r="FJ24" s="134"/>
      <c r="FK24" s="134"/>
      <c r="FL24" s="134"/>
      <c r="FM24" s="134"/>
      <c r="FN24" s="134"/>
      <c r="FO24" s="134"/>
      <c r="FP24" s="134"/>
      <c r="FQ24" s="134"/>
      <c r="FR24" s="134"/>
      <c r="FS24" s="134"/>
      <c r="FT24" s="134"/>
      <c r="FU24" s="134"/>
      <c r="FV24" s="134"/>
      <c r="FW24" s="134"/>
      <c r="FX24" s="134"/>
      <c r="FY24" s="134"/>
      <c r="FZ24" s="134"/>
      <c r="GA24" s="134"/>
      <c r="GB24" s="134"/>
      <c r="GC24" s="134"/>
      <c r="GD24" s="134"/>
      <c r="GE24" s="134"/>
      <c r="GF24" s="134"/>
      <c r="GG24" s="134"/>
      <c r="GH24" s="134"/>
      <c r="GI24" s="134"/>
      <c r="GJ24" s="134"/>
      <c r="GK24" s="134"/>
      <c r="GL24" s="134"/>
      <c r="GM24" s="134"/>
      <c r="GN24" s="134"/>
      <c r="GO24" s="134"/>
      <c r="GP24" s="134"/>
      <c r="GQ24" s="134"/>
      <c r="GR24" s="134"/>
      <c r="GS24" s="134"/>
      <c r="GT24" s="134"/>
      <c r="GU24" s="134"/>
      <c r="GV24" s="134"/>
      <c r="GW24" s="134"/>
      <c r="GX24" s="134"/>
      <c r="GY24" s="134"/>
      <c r="GZ24" s="134"/>
      <c r="HA24" s="134"/>
      <c r="HB24" s="134"/>
      <c r="HC24" s="134"/>
      <c r="HD24" s="134"/>
      <c r="HE24" s="134"/>
      <c r="HF24" s="134"/>
      <c r="HG24" s="134"/>
      <c r="HH24" s="134"/>
      <c r="HI24" s="134"/>
      <c r="HJ24" s="134"/>
      <c r="HK24" s="134"/>
      <c r="HL24" s="134"/>
      <c r="HM24" s="134"/>
      <c r="HN24" s="134"/>
      <c r="HO24" s="134"/>
      <c r="HP24" s="134"/>
      <c r="HQ24" s="134"/>
      <c r="HR24" s="134"/>
      <c r="HS24" s="134"/>
      <c r="HT24" s="134"/>
      <c r="HU24" s="134"/>
      <c r="HV24" s="134"/>
      <c r="HW24" s="134"/>
      <c r="HX24" s="134"/>
      <c r="HY24" s="134"/>
      <c r="HZ24" s="134"/>
      <c r="IA24" s="134"/>
      <c r="IB24" s="134"/>
      <c r="IC24" s="134"/>
      <c r="ID24" s="134"/>
      <c r="IE24" s="134"/>
      <c r="IF24" s="134"/>
      <c r="IG24" s="134"/>
      <c r="IH24" s="134"/>
      <c r="II24" s="134"/>
      <c r="IJ24" s="134"/>
      <c r="IK24" s="134"/>
      <c r="IL24" s="134"/>
      <c r="IM24" s="134"/>
      <c r="IN24" s="134"/>
      <c r="IO24" s="134"/>
      <c r="IP24" s="134"/>
      <c r="IQ24" s="134"/>
      <c r="IR24" s="134"/>
      <c r="IS24" s="134"/>
      <c r="IT24" s="134"/>
      <c r="IU24" s="134"/>
      <c r="IV24" s="134"/>
    </row>
    <row r="25" s="133" customFormat="1" ht="21" customHeight="1" spans="1:256">
      <c r="A25" s="350"/>
      <c r="B25" s="159"/>
      <c r="C25" s="283" t="s">
        <v>74</v>
      </c>
      <c r="D25" s="277"/>
      <c r="E25" s="278"/>
      <c r="F25" s="277"/>
      <c r="G25" s="280"/>
      <c r="H25" s="347"/>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134"/>
      <c r="CV25" s="134"/>
      <c r="CW25" s="134"/>
      <c r="CX25" s="134"/>
      <c r="CY25" s="134"/>
      <c r="CZ25" s="134"/>
      <c r="DA25" s="134"/>
      <c r="DB25" s="134"/>
      <c r="DC25" s="134"/>
      <c r="DD25" s="134"/>
      <c r="DE25" s="134"/>
      <c r="DF25" s="134"/>
      <c r="DG25" s="134"/>
      <c r="DH25" s="134"/>
      <c r="DI25" s="134"/>
      <c r="DJ25" s="134"/>
      <c r="DK25" s="134"/>
      <c r="DL25" s="134"/>
      <c r="DM25" s="134"/>
      <c r="DN25" s="134"/>
      <c r="DO25" s="134"/>
      <c r="DP25" s="134"/>
      <c r="DQ25" s="134"/>
      <c r="DR25" s="134"/>
      <c r="DS25" s="134"/>
      <c r="DT25" s="134"/>
      <c r="DU25" s="134"/>
      <c r="DV25" s="134"/>
      <c r="DW25" s="134"/>
      <c r="DX25" s="134"/>
      <c r="DY25" s="134"/>
      <c r="DZ25" s="134"/>
      <c r="EA25" s="134"/>
      <c r="EB25" s="134"/>
      <c r="EC25" s="134"/>
      <c r="ED25" s="134"/>
      <c r="EE25" s="134"/>
      <c r="EF25" s="134"/>
      <c r="EG25" s="134"/>
      <c r="EH25" s="134"/>
      <c r="EI25" s="134"/>
      <c r="EJ25" s="134"/>
      <c r="EK25" s="134"/>
      <c r="EL25" s="134"/>
      <c r="EM25" s="134"/>
      <c r="EN25" s="134"/>
      <c r="EO25" s="134"/>
      <c r="EP25" s="134"/>
      <c r="EQ25" s="134"/>
      <c r="ER25" s="134"/>
      <c r="ES25" s="134"/>
      <c r="ET25" s="134"/>
      <c r="EU25" s="134"/>
      <c r="EV25" s="134"/>
      <c r="EW25" s="134"/>
      <c r="EX25" s="134"/>
      <c r="EY25" s="134"/>
      <c r="EZ25" s="134"/>
      <c r="FA25" s="134"/>
      <c r="FB25" s="134"/>
      <c r="FC25" s="134"/>
      <c r="FD25" s="134"/>
      <c r="FE25" s="134"/>
      <c r="FF25" s="134"/>
      <c r="FG25" s="134"/>
      <c r="FH25" s="134"/>
      <c r="FI25" s="134"/>
      <c r="FJ25" s="134"/>
      <c r="FK25" s="134"/>
      <c r="FL25" s="134"/>
      <c r="FM25" s="134"/>
      <c r="FN25" s="134"/>
      <c r="FO25" s="134"/>
      <c r="FP25" s="134"/>
      <c r="FQ25" s="134"/>
      <c r="FR25" s="134"/>
      <c r="FS25" s="134"/>
      <c r="FT25" s="134"/>
      <c r="FU25" s="134"/>
      <c r="FV25" s="134"/>
      <c r="FW25" s="134"/>
      <c r="FX25" s="134"/>
      <c r="FY25" s="134"/>
      <c r="FZ25" s="134"/>
      <c r="GA25" s="134"/>
      <c r="GB25" s="134"/>
      <c r="GC25" s="134"/>
      <c r="GD25" s="134"/>
      <c r="GE25" s="134"/>
      <c r="GF25" s="134"/>
      <c r="GG25" s="134"/>
      <c r="GH25" s="134"/>
      <c r="GI25" s="134"/>
      <c r="GJ25" s="134"/>
      <c r="GK25" s="134"/>
      <c r="GL25" s="134"/>
      <c r="GM25" s="134"/>
      <c r="GN25" s="134"/>
      <c r="GO25" s="134"/>
      <c r="GP25" s="134"/>
      <c r="GQ25" s="134"/>
      <c r="GR25" s="134"/>
      <c r="GS25" s="134"/>
      <c r="GT25" s="134"/>
      <c r="GU25" s="134"/>
      <c r="GV25" s="134"/>
      <c r="GW25" s="134"/>
      <c r="GX25" s="134"/>
      <c r="GY25" s="134"/>
      <c r="GZ25" s="134"/>
      <c r="HA25" s="134"/>
      <c r="HB25" s="134"/>
      <c r="HC25" s="134"/>
      <c r="HD25" s="134"/>
      <c r="HE25" s="134"/>
      <c r="HF25" s="134"/>
      <c r="HG25" s="134"/>
      <c r="HH25" s="134"/>
      <c r="HI25" s="134"/>
      <c r="HJ25" s="134"/>
      <c r="HK25" s="134"/>
      <c r="HL25" s="134"/>
      <c r="HM25" s="134"/>
      <c r="HN25" s="134"/>
      <c r="HO25" s="134"/>
      <c r="HP25" s="134"/>
      <c r="HQ25" s="134"/>
      <c r="HR25" s="134"/>
      <c r="HS25" s="134"/>
      <c r="HT25" s="134"/>
      <c r="HU25" s="134"/>
      <c r="HV25" s="134"/>
      <c r="HW25" s="134"/>
      <c r="HX25" s="134"/>
      <c r="HY25" s="134"/>
      <c r="HZ25" s="134"/>
      <c r="IA25" s="134"/>
      <c r="IB25" s="134"/>
      <c r="IC25" s="134"/>
      <c r="ID25" s="134"/>
      <c r="IE25" s="134"/>
      <c r="IF25" s="134"/>
      <c r="IG25" s="134"/>
      <c r="IH25" s="134"/>
      <c r="II25" s="134"/>
      <c r="IJ25" s="134"/>
      <c r="IK25" s="134"/>
      <c r="IL25" s="134"/>
      <c r="IM25" s="134"/>
      <c r="IN25" s="134"/>
      <c r="IO25" s="134"/>
      <c r="IP25" s="134"/>
      <c r="IQ25" s="134"/>
      <c r="IR25" s="134"/>
      <c r="IS25" s="134"/>
      <c r="IT25" s="134"/>
      <c r="IU25" s="134"/>
      <c r="IV25" s="134"/>
    </row>
    <row r="26" s="133" customFormat="1" ht="21" customHeight="1" spans="1:256">
      <c r="A26" s="350"/>
      <c r="B26" s="159"/>
      <c r="C26" s="283" t="s">
        <v>75</v>
      </c>
      <c r="D26" s="277"/>
      <c r="E26" s="278"/>
      <c r="F26" s="159"/>
      <c r="G26" s="280"/>
      <c r="H26" s="347"/>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c r="BR26" s="134"/>
      <c r="BS26" s="134"/>
      <c r="BT26" s="134"/>
      <c r="BU26" s="134"/>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c r="CS26" s="134"/>
      <c r="CT26" s="134"/>
      <c r="CU26" s="134"/>
      <c r="CV26" s="134"/>
      <c r="CW26" s="134"/>
      <c r="CX26" s="134"/>
      <c r="CY26" s="134"/>
      <c r="CZ26" s="134"/>
      <c r="DA26" s="134"/>
      <c r="DB26" s="134"/>
      <c r="DC26" s="134"/>
      <c r="DD26" s="134"/>
      <c r="DE26" s="134"/>
      <c r="DF26" s="134"/>
      <c r="DG26" s="134"/>
      <c r="DH26" s="134"/>
      <c r="DI26" s="134"/>
      <c r="DJ26" s="134"/>
      <c r="DK26" s="134"/>
      <c r="DL26" s="134"/>
      <c r="DM26" s="134"/>
      <c r="DN26" s="134"/>
      <c r="DO26" s="134"/>
      <c r="DP26" s="134"/>
      <c r="DQ26" s="134"/>
      <c r="DR26" s="134"/>
      <c r="DS26" s="134"/>
      <c r="DT26" s="134"/>
      <c r="DU26" s="134"/>
      <c r="DV26" s="134"/>
      <c r="DW26" s="134"/>
      <c r="DX26" s="134"/>
      <c r="DY26" s="134"/>
      <c r="DZ26" s="134"/>
      <c r="EA26" s="134"/>
      <c r="EB26" s="134"/>
      <c r="EC26" s="134"/>
      <c r="ED26" s="134"/>
      <c r="EE26" s="134"/>
      <c r="EF26" s="134"/>
      <c r="EG26" s="134"/>
      <c r="EH26" s="134"/>
      <c r="EI26" s="134"/>
      <c r="EJ26" s="134"/>
      <c r="EK26" s="134"/>
      <c r="EL26" s="134"/>
      <c r="EM26" s="134"/>
      <c r="EN26" s="134"/>
      <c r="EO26" s="134"/>
      <c r="EP26" s="134"/>
      <c r="EQ26" s="134"/>
      <c r="ER26" s="134"/>
      <c r="ES26" s="134"/>
      <c r="ET26" s="134"/>
      <c r="EU26" s="134"/>
      <c r="EV26" s="134"/>
      <c r="EW26" s="134"/>
      <c r="EX26" s="134"/>
      <c r="EY26" s="134"/>
      <c r="EZ26" s="134"/>
      <c r="FA26" s="134"/>
      <c r="FB26" s="134"/>
      <c r="FC26" s="134"/>
      <c r="FD26" s="134"/>
      <c r="FE26" s="134"/>
      <c r="FF26" s="134"/>
      <c r="FG26" s="134"/>
      <c r="FH26" s="134"/>
      <c r="FI26" s="134"/>
      <c r="FJ26" s="134"/>
      <c r="FK26" s="134"/>
      <c r="FL26" s="134"/>
      <c r="FM26" s="134"/>
      <c r="FN26" s="134"/>
      <c r="FO26" s="134"/>
      <c r="FP26" s="134"/>
      <c r="FQ26" s="134"/>
      <c r="FR26" s="134"/>
      <c r="FS26" s="134"/>
      <c r="FT26" s="134"/>
      <c r="FU26" s="134"/>
      <c r="FV26" s="134"/>
      <c r="FW26" s="134"/>
      <c r="FX26" s="134"/>
      <c r="FY26" s="134"/>
      <c r="FZ26" s="134"/>
      <c r="GA26" s="134"/>
      <c r="GB26" s="134"/>
      <c r="GC26" s="134"/>
      <c r="GD26" s="134"/>
      <c r="GE26" s="134"/>
      <c r="GF26" s="134"/>
      <c r="GG26" s="134"/>
      <c r="GH26" s="134"/>
      <c r="GI26" s="134"/>
      <c r="GJ26" s="134"/>
      <c r="GK26" s="134"/>
      <c r="GL26" s="134"/>
      <c r="GM26" s="134"/>
      <c r="GN26" s="134"/>
      <c r="GO26" s="134"/>
      <c r="GP26" s="134"/>
      <c r="GQ26" s="134"/>
      <c r="GR26" s="134"/>
      <c r="GS26" s="134"/>
      <c r="GT26" s="134"/>
      <c r="GU26" s="134"/>
      <c r="GV26" s="134"/>
      <c r="GW26" s="134"/>
      <c r="GX26" s="134"/>
      <c r="GY26" s="134"/>
      <c r="GZ26" s="134"/>
      <c r="HA26" s="134"/>
      <c r="HB26" s="134"/>
      <c r="HC26" s="134"/>
      <c r="HD26" s="134"/>
      <c r="HE26" s="134"/>
      <c r="HF26" s="134"/>
      <c r="HG26" s="134"/>
      <c r="HH26" s="134"/>
      <c r="HI26" s="134"/>
      <c r="HJ26" s="134"/>
      <c r="HK26" s="134"/>
      <c r="HL26" s="134"/>
      <c r="HM26" s="134"/>
      <c r="HN26" s="134"/>
      <c r="HO26" s="134"/>
      <c r="HP26" s="134"/>
      <c r="HQ26" s="134"/>
      <c r="HR26" s="134"/>
      <c r="HS26" s="134"/>
      <c r="HT26" s="134"/>
      <c r="HU26" s="134"/>
      <c r="HV26" s="134"/>
      <c r="HW26" s="134"/>
      <c r="HX26" s="134"/>
      <c r="HY26" s="134"/>
      <c r="HZ26" s="134"/>
      <c r="IA26" s="134"/>
      <c r="IB26" s="134"/>
      <c r="IC26" s="134"/>
      <c r="ID26" s="134"/>
      <c r="IE26" s="134"/>
      <c r="IF26" s="134"/>
      <c r="IG26" s="134"/>
      <c r="IH26" s="134"/>
      <c r="II26" s="134"/>
      <c r="IJ26" s="134"/>
      <c r="IK26" s="134"/>
      <c r="IL26" s="134"/>
      <c r="IM26" s="134"/>
      <c r="IN26" s="134"/>
      <c r="IO26" s="134"/>
      <c r="IP26" s="134"/>
      <c r="IQ26" s="134"/>
      <c r="IR26" s="134"/>
      <c r="IS26" s="134"/>
      <c r="IT26" s="134"/>
      <c r="IU26" s="134"/>
      <c r="IV26" s="134"/>
    </row>
    <row r="27" s="133" customFormat="1" ht="21" customHeight="1" spans="1:256">
      <c r="A27" s="342" t="s">
        <v>76</v>
      </c>
      <c r="B27" s="351"/>
      <c r="C27" s="283" t="s">
        <v>77</v>
      </c>
      <c r="D27" s="159"/>
      <c r="E27" s="339"/>
      <c r="F27" s="285"/>
      <c r="G27" s="280"/>
      <c r="H27" s="352"/>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4"/>
      <c r="BQ27" s="134"/>
      <c r="BR27" s="134"/>
      <c r="BS27" s="134"/>
      <c r="BT27" s="134"/>
      <c r="BU27" s="134"/>
      <c r="BV27" s="134"/>
      <c r="BW27" s="134"/>
      <c r="BX27" s="134"/>
      <c r="BY27" s="134"/>
      <c r="BZ27" s="134"/>
      <c r="CA27" s="134"/>
      <c r="CB27" s="134"/>
      <c r="CC27" s="134"/>
      <c r="CD27" s="134"/>
      <c r="CE27" s="134"/>
      <c r="CF27" s="134"/>
      <c r="CG27" s="134"/>
      <c r="CH27" s="134"/>
      <c r="CI27" s="134"/>
      <c r="CJ27" s="134"/>
      <c r="CK27" s="134"/>
      <c r="CL27" s="134"/>
      <c r="CM27" s="134"/>
      <c r="CN27" s="134"/>
      <c r="CO27" s="134"/>
      <c r="CP27" s="134"/>
      <c r="CQ27" s="134"/>
      <c r="CR27" s="134"/>
      <c r="CS27" s="134"/>
      <c r="CT27" s="134"/>
      <c r="CU27" s="134"/>
      <c r="CV27" s="134"/>
      <c r="CW27" s="134"/>
      <c r="CX27" s="134"/>
      <c r="CY27" s="134"/>
      <c r="CZ27" s="134"/>
      <c r="DA27" s="134"/>
      <c r="DB27" s="134"/>
      <c r="DC27" s="134"/>
      <c r="DD27" s="134"/>
      <c r="DE27" s="134"/>
      <c r="DF27" s="134"/>
      <c r="DG27" s="134"/>
      <c r="DH27" s="134"/>
      <c r="DI27" s="134"/>
      <c r="DJ27" s="134"/>
      <c r="DK27" s="134"/>
      <c r="DL27" s="134"/>
      <c r="DM27" s="134"/>
      <c r="DN27" s="134"/>
      <c r="DO27" s="134"/>
      <c r="DP27" s="134"/>
      <c r="DQ27" s="134"/>
      <c r="DR27" s="134"/>
      <c r="DS27" s="134"/>
      <c r="DT27" s="134"/>
      <c r="DU27" s="134"/>
      <c r="DV27" s="134"/>
      <c r="DW27" s="134"/>
      <c r="DX27" s="134"/>
      <c r="DY27" s="134"/>
      <c r="DZ27" s="134"/>
      <c r="EA27" s="134"/>
      <c r="EB27" s="134"/>
      <c r="EC27" s="134"/>
      <c r="ED27" s="134"/>
      <c r="EE27" s="134"/>
      <c r="EF27" s="134"/>
      <c r="EG27" s="134"/>
      <c r="EH27" s="134"/>
      <c r="EI27" s="134"/>
      <c r="EJ27" s="134"/>
      <c r="EK27" s="134"/>
      <c r="EL27" s="134"/>
      <c r="EM27" s="134"/>
      <c r="EN27" s="134"/>
      <c r="EO27" s="134"/>
      <c r="EP27" s="134"/>
      <c r="EQ27" s="134"/>
      <c r="ER27" s="134"/>
      <c r="ES27" s="134"/>
      <c r="ET27" s="134"/>
      <c r="EU27" s="134"/>
      <c r="EV27" s="134"/>
      <c r="EW27" s="134"/>
      <c r="EX27" s="134"/>
      <c r="EY27" s="134"/>
      <c r="EZ27" s="134"/>
      <c r="FA27" s="134"/>
      <c r="FB27" s="134"/>
      <c r="FC27" s="134"/>
      <c r="FD27" s="134"/>
      <c r="FE27" s="134"/>
      <c r="FF27" s="134"/>
      <c r="FG27" s="134"/>
      <c r="FH27" s="134"/>
      <c r="FI27" s="134"/>
      <c r="FJ27" s="134"/>
      <c r="FK27" s="134"/>
      <c r="FL27" s="134"/>
      <c r="FM27" s="134"/>
      <c r="FN27" s="134"/>
      <c r="FO27" s="134"/>
      <c r="FP27" s="134"/>
      <c r="FQ27" s="134"/>
      <c r="FR27" s="134"/>
      <c r="FS27" s="134"/>
      <c r="FT27" s="134"/>
      <c r="FU27" s="134"/>
      <c r="FV27" s="134"/>
      <c r="FW27" s="134"/>
      <c r="FX27" s="134"/>
      <c r="FY27" s="134"/>
      <c r="FZ27" s="134"/>
      <c r="GA27" s="134"/>
      <c r="GB27" s="134"/>
      <c r="GC27" s="134"/>
      <c r="GD27" s="134"/>
      <c r="GE27" s="134"/>
      <c r="GF27" s="134"/>
      <c r="GG27" s="134"/>
      <c r="GH27" s="134"/>
      <c r="GI27" s="134"/>
      <c r="GJ27" s="134"/>
      <c r="GK27" s="134"/>
      <c r="GL27" s="134"/>
      <c r="GM27" s="134"/>
      <c r="GN27" s="134"/>
      <c r="GO27" s="134"/>
      <c r="GP27" s="134"/>
      <c r="GQ27" s="134"/>
      <c r="GR27" s="134"/>
      <c r="GS27" s="134"/>
      <c r="GT27" s="134"/>
      <c r="GU27" s="134"/>
      <c r="GV27" s="134"/>
      <c r="GW27" s="134"/>
      <c r="GX27" s="134"/>
      <c r="GY27" s="134"/>
      <c r="GZ27" s="134"/>
      <c r="HA27" s="134"/>
      <c r="HB27" s="134"/>
      <c r="HC27" s="134"/>
      <c r="HD27" s="134"/>
      <c r="HE27" s="134"/>
      <c r="HF27" s="134"/>
      <c r="HG27" s="134"/>
      <c r="HH27" s="134"/>
      <c r="HI27" s="134"/>
      <c r="HJ27" s="134"/>
      <c r="HK27" s="134"/>
      <c r="HL27" s="134"/>
      <c r="HM27" s="134"/>
      <c r="HN27" s="134"/>
      <c r="HO27" s="134"/>
      <c r="HP27" s="134"/>
      <c r="HQ27" s="134"/>
      <c r="HR27" s="134"/>
      <c r="HS27" s="134"/>
      <c r="HT27" s="134"/>
      <c r="HU27" s="134"/>
      <c r="HV27" s="134"/>
      <c r="HW27" s="134"/>
      <c r="HX27" s="134"/>
      <c r="HY27" s="134"/>
      <c r="HZ27" s="134"/>
      <c r="IA27" s="134"/>
      <c r="IB27" s="134"/>
      <c r="IC27" s="134"/>
      <c r="ID27" s="134"/>
      <c r="IE27" s="134"/>
      <c r="IF27" s="134"/>
      <c r="IG27" s="134"/>
      <c r="IH27" s="134"/>
      <c r="II27" s="134"/>
      <c r="IJ27" s="134"/>
      <c r="IK27" s="134"/>
      <c r="IL27" s="134"/>
      <c r="IM27" s="134"/>
      <c r="IN27" s="134"/>
      <c r="IO27" s="134"/>
      <c r="IP27" s="134"/>
      <c r="IQ27" s="134"/>
      <c r="IR27" s="134"/>
      <c r="IS27" s="134"/>
      <c r="IT27" s="134"/>
      <c r="IU27" s="134"/>
      <c r="IV27" s="134"/>
    </row>
    <row r="28" s="133" customFormat="1" ht="21" customHeight="1" spans="1:256">
      <c r="A28" s="345"/>
      <c r="B28" s="353"/>
      <c r="C28" s="202" t="s">
        <v>78</v>
      </c>
      <c r="D28" s="351">
        <v>19151.61</v>
      </c>
      <c r="E28" s="288" t="s">
        <v>78</v>
      </c>
      <c r="F28" s="159">
        <f>F10+F6</f>
        <v>19151.61</v>
      </c>
      <c r="G28" s="287" t="s">
        <v>78</v>
      </c>
      <c r="H28" s="159">
        <f>SUM(H6:H27)</f>
        <v>19151.61</v>
      </c>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34"/>
      <c r="BB28" s="134"/>
      <c r="BC28" s="134"/>
      <c r="BD28" s="134"/>
      <c r="BE28" s="134"/>
      <c r="BF28" s="134"/>
      <c r="BG28" s="134"/>
      <c r="BH28" s="134"/>
      <c r="BI28" s="134"/>
      <c r="BJ28" s="134"/>
      <c r="BK28" s="134"/>
      <c r="BL28" s="134"/>
      <c r="BM28" s="134"/>
      <c r="BN28" s="134"/>
      <c r="BO28" s="134"/>
      <c r="BP28" s="134"/>
      <c r="BQ28" s="134"/>
      <c r="BR28" s="134"/>
      <c r="BS28" s="134"/>
      <c r="BT28" s="134"/>
      <c r="BU28" s="134"/>
      <c r="BV28" s="134"/>
      <c r="BW28" s="134"/>
      <c r="BX28" s="134"/>
      <c r="BY28" s="134"/>
      <c r="BZ28" s="134"/>
      <c r="CA28" s="134"/>
      <c r="CB28" s="134"/>
      <c r="CC28" s="134"/>
      <c r="CD28" s="134"/>
      <c r="CE28" s="134"/>
      <c r="CF28" s="134"/>
      <c r="CG28" s="134"/>
      <c r="CH28" s="134"/>
      <c r="CI28" s="134"/>
      <c r="CJ28" s="134"/>
      <c r="CK28" s="134"/>
      <c r="CL28" s="134"/>
      <c r="CM28" s="134"/>
      <c r="CN28" s="134"/>
      <c r="CO28" s="134"/>
      <c r="CP28" s="134"/>
      <c r="CQ28" s="134"/>
      <c r="CR28" s="134"/>
      <c r="CS28" s="134"/>
      <c r="CT28" s="134"/>
      <c r="CU28" s="134"/>
      <c r="CV28" s="134"/>
      <c r="CW28" s="134"/>
      <c r="CX28" s="134"/>
      <c r="CY28" s="134"/>
      <c r="CZ28" s="134"/>
      <c r="DA28" s="134"/>
      <c r="DB28" s="134"/>
      <c r="DC28" s="134"/>
      <c r="DD28" s="134"/>
      <c r="DE28" s="134"/>
      <c r="DF28" s="134"/>
      <c r="DG28" s="134"/>
      <c r="DH28" s="134"/>
      <c r="DI28" s="134"/>
      <c r="DJ28" s="134"/>
      <c r="DK28" s="134"/>
      <c r="DL28" s="134"/>
      <c r="DM28" s="134"/>
      <c r="DN28" s="134"/>
      <c r="DO28" s="134"/>
      <c r="DP28" s="134"/>
      <c r="DQ28" s="134"/>
      <c r="DR28" s="134"/>
      <c r="DS28" s="134"/>
      <c r="DT28" s="134"/>
      <c r="DU28" s="134"/>
      <c r="DV28" s="134"/>
      <c r="DW28" s="134"/>
      <c r="DX28" s="134"/>
      <c r="DY28" s="134"/>
      <c r="DZ28" s="134"/>
      <c r="EA28" s="134"/>
      <c r="EB28" s="134"/>
      <c r="EC28" s="134"/>
      <c r="ED28" s="134"/>
      <c r="EE28" s="134"/>
      <c r="EF28" s="134"/>
      <c r="EG28" s="134"/>
      <c r="EH28" s="134"/>
      <c r="EI28" s="134"/>
      <c r="EJ28" s="134"/>
      <c r="EK28" s="134"/>
      <c r="EL28" s="134"/>
      <c r="EM28" s="134"/>
      <c r="EN28" s="134"/>
      <c r="EO28" s="134"/>
      <c r="EP28" s="134"/>
      <c r="EQ28" s="134"/>
      <c r="ER28" s="134"/>
      <c r="ES28" s="134"/>
      <c r="ET28" s="134"/>
      <c r="EU28" s="134"/>
      <c r="EV28" s="134"/>
      <c r="EW28" s="134"/>
      <c r="EX28" s="134"/>
      <c r="EY28" s="134"/>
      <c r="EZ28" s="134"/>
      <c r="FA28" s="134"/>
      <c r="FB28" s="134"/>
      <c r="FC28" s="134"/>
      <c r="FD28" s="134"/>
      <c r="FE28" s="134"/>
      <c r="FF28" s="134"/>
      <c r="FG28" s="134"/>
      <c r="FH28" s="134"/>
      <c r="FI28" s="134"/>
      <c r="FJ28" s="134"/>
      <c r="FK28" s="134"/>
      <c r="FL28" s="134"/>
      <c r="FM28" s="134"/>
      <c r="FN28" s="134"/>
      <c r="FO28" s="134"/>
      <c r="FP28" s="134"/>
      <c r="FQ28" s="134"/>
      <c r="FR28" s="134"/>
      <c r="FS28" s="134"/>
      <c r="FT28" s="134"/>
      <c r="FU28" s="134"/>
      <c r="FV28" s="134"/>
      <c r="FW28" s="134"/>
      <c r="FX28" s="134"/>
      <c r="FY28" s="134"/>
      <c r="FZ28" s="134"/>
      <c r="GA28" s="134"/>
      <c r="GB28" s="134"/>
      <c r="GC28" s="134"/>
      <c r="GD28" s="134"/>
      <c r="GE28" s="134"/>
      <c r="GF28" s="134"/>
      <c r="GG28" s="134"/>
      <c r="GH28" s="134"/>
      <c r="GI28" s="134"/>
      <c r="GJ28" s="134"/>
      <c r="GK28" s="134"/>
      <c r="GL28" s="134"/>
      <c r="GM28" s="134"/>
      <c r="GN28" s="134"/>
      <c r="GO28" s="134"/>
      <c r="GP28" s="134"/>
      <c r="GQ28" s="134"/>
      <c r="GR28" s="134"/>
      <c r="GS28" s="134"/>
      <c r="GT28" s="134"/>
      <c r="GU28" s="134"/>
      <c r="GV28" s="134"/>
      <c r="GW28" s="134"/>
      <c r="GX28" s="134"/>
      <c r="GY28" s="134"/>
      <c r="GZ28" s="134"/>
      <c r="HA28" s="134"/>
      <c r="HB28" s="134"/>
      <c r="HC28" s="134"/>
      <c r="HD28" s="134"/>
      <c r="HE28" s="134"/>
      <c r="HF28" s="134"/>
      <c r="HG28" s="134"/>
      <c r="HH28" s="134"/>
      <c r="HI28" s="134"/>
      <c r="HJ28" s="134"/>
      <c r="HK28" s="134"/>
      <c r="HL28" s="134"/>
      <c r="HM28" s="134"/>
      <c r="HN28" s="134"/>
      <c r="HO28" s="134"/>
      <c r="HP28" s="134"/>
      <c r="HQ28" s="134"/>
      <c r="HR28" s="134"/>
      <c r="HS28" s="134"/>
      <c r="HT28" s="134"/>
      <c r="HU28" s="134"/>
      <c r="HV28" s="134"/>
      <c r="HW28" s="134"/>
      <c r="HX28" s="134"/>
      <c r="HY28" s="134"/>
      <c r="HZ28" s="134"/>
      <c r="IA28" s="134"/>
      <c r="IB28" s="134"/>
      <c r="IC28" s="134"/>
      <c r="ID28" s="134"/>
      <c r="IE28" s="134"/>
      <c r="IF28" s="134"/>
      <c r="IG28" s="134"/>
      <c r="IH28" s="134"/>
      <c r="II28" s="134"/>
      <c r="IJ28" s="134"/>
      <c r="IK28" s="134"/>
      <c r="IL28" s="134"/>
      <c r="IM28" s="134"/>
      <c r="IN28" s="134"/>
      <c r="IO28" s="134"/>
      <c r="IP28" s="134"/>
      <c r="IQ28" s="134"/>
      <c r="IR28" s="134"/>
      <c r="IS28" s="134"/>
      <c r="IT28" s="134"/>
      <c r="IU28" s="134"/>
      <c r="IV28" s="134"/>
    </row>
    <row r="29" s="133" customFormat="1" ht="21" customHeight="1" spans="1:256">
      <c r="A29" s="345"/>
      <c r="B29" s="159"/>
      <c r="C29" s="339"/>
      <c r="D29" s="351"/>
      <c r="E29" s="280"/>
      <c r="F29" s="351"/>
      <c r="G29" s="280"/>
      <c r="H29" s="346"/>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134"/>
      <c r="BB29" s="134"/>
      <c r="BC29" s="134"/>
      <c r="BD29" s="134"/>
      <c r="BE29" s="134"/>
      <c r="BF29" s="134"/>
      <c r="BG29" s="134"/>
      <c r="BH29" s="134"/>
      <c r="BI29" s="134"/>
      <c r="BJ29" s="134"/>
      <c r="BK29" s="134"/>
      <c r="BL29" s="134"/>
      <c r="BM29" s="134"/>
      <c r="BN29" s="134"/>
      <c r="BO29" s="134"/>
      <c r="BP29" s="134"/>
      <c r="BQ29" s="134"/>
      <c r="BR29" s="134"/>
      <c r="BS29" s="134"/>
      <c r="BT29" s="134"/>
      <c r="BU29" s="134"/>
      <c r="BV29" s="134"/>
      <c r="BW29" s="134"/>
      <c r="BX29" s="134"/>
      <c r="BY29" s="134"/>
      <c r="BZ29" s="134"/>
      <c r="CA29" s="134"/>
      <c r="CB29" s="134"/>
      <c r="CC29" s="134"/>
      <c r="CD29" s="134"/>
      <c r="CE29" s="134"/>
      <c r="CF29" s="134"/>
      <c r="CG29" s="134"/>
      <c r="CH29" s="134"/>
      <c r="CI29" s="134"/>
      <c r="CJ29" s="134"/>
      <c r="CK29" s="134"/>
      <c r="CL29" s="134"/>
      <c r="CM29" s="134"/>
      <c r="CN29" s="134"/>
      <c r="CO29" s="134"/>
      <c r="CP29" s="134"/>
      <c r="CQ29" s="134"/>
      <c r="CR29" s="134"/>
      <c r="CS29" s="134"/>
      <c r="CT29" s="134"/>
      <c r="CU29" s="134"/>
      <c r="CV29" s="134"/>
      <c r="CW29" s="134"/>
      <c r="CX29" s="134"/>
      <c r="CY29" s="134"/>
      <c r="CZ29" s="134"/>
      <c r="DA29" s="134"/>
      <c r="DB29" s="134"/>
      <c r="DC29" s="134"/>
      <c r="DD29" s="134"/>
      <c r="DE29" s="134"/>
      <c r="DF29" s="134"/>
      <c r="DG29" s="134"/>
      <c r="DH29" s="134"/>
      <c r="DI29" s="134"/>
      <c r="DJ29" s="134"/>
      <c r="DK29" s="134"/>
      <c r="DL29" s="134"/>
      <c r="DM29" s="134"/>
      <c r="DN29" s="134"/>
      <c r="DO29" s="134"/>
      <c r="DP29" s="134"/>
      <c r="DQ29" s="134"/>
      <c r="DR29" s="134"/>
      <c r="DS29" s="134"/>
      <c r="DT29" s="134"/>
      <c r="DU29" s="134"/>
      <c r="DV29" s="134"/>
      <c r="DW29" s="134"/>
      <c r="DX29" s="134"/>
      <c r="DY29" s="134"/>
      <c r="DZ29" s="134"/>
      <c r="EA29" s="134"/>
      <c r="EB29" s="134"/>
      <c r="EC29" s="134"/>
      <c r="ED29" s="134"/>
      <c r="EE29" s="134"/>
      <c r="EF29" s="134"/>
      <c r="EG29" s="134"/>
      <c r="EH29" s="134"/>
      <c r="EI29" s="134"/>
      <c r="EJ29" s="134"/>
      <c r="EK29" s="134"/>
      <c r="EL29" s="134"/>
      <c r="EM29" s="134"/>
      <c r="EN29" s="134"/>
      <c r="EO29" s="134"/>
      <c r="EP29" s="134"/>
      <c r="EQ29" s="134"/>
      <c r="ER29" s="134"/>
      <c r="ES29" s="134"/>
      <c r="ET29" s="134"/>
      <c r="EU29" s="134"/>
      <c r="EV29" s="134"/>
      <c r="EW29" s="134"/>
      <c r="EX29" s="134"/>
      <c r="EY29" s="134"/>
      <c r="EZ29" s="134"/>
      <c r="FA29" s="134"/>
      <c r="FB29" s="134"/>
      <c r="FC29" s="134"/>
      <c r="FD29" s="134"/>
      <c r="FE29" s="134"/>
      <c r="FF29" s="134"/>
      <c r="FG29" s="134"/>
      <c r="FH29" s="134"/>
      <c r="FI29" s="134"/>
      <c r="FJ29" s="134"/>
      <c r="FK29" s="134"/>
      <c r="FL29" s="134"/>
      <c r="FM29" s="134"/>
      <c r="FN29" s="134"/>
      <c r="FO29" s="134"/>
      <c r="FP29" s="134"/>
      <c r="FQ29" s="134"/>
      <c r="FR29" s="134"/>
      <c r="FS29" s="134"/>
      <c r="FT29" s="134"/>
      <c r="FU29" s="134"/>
      <c r="FV29" s="134"/>
      <c r="FW29" s="134"/>
      <c r="FX29" s="134"/>
      <c r="FY29" s="134"/>
      <c r="FZ29" s="134"/>
      <c r="GA29" s="134"/>
      <c r="GB29" s="134"/>
      <c r="GC29" s="134"/>
      <c r="GD29" s="134"/>
      <c r="GE29" s="134"/>
      <c r="GF29" s="134"/>
      <c r="GG29" s="134"/>
      <c r="GH29" s="134"/>
      <c r="GI29" s="134"/>
      <c r="GJ29" s="134"/>
      <c r="GK29" s="134"/>
      <c r="GL29" s="134"/>
      <c r="GM29" s="134"/>
      <c r="GN29" s="134"/>
      <c r="GO29" s="134"/>
      <c r="GP29" s="134"/>
      <c r="GQ29" s="134"/>
      <c r="GR29" s="134"/>
      <c r="GS29" s="134"/>
      <c r="GT29" s="134"/>
      <c r="GU29" s="134"/>
      <c r="GV29" s="134"/>
      <c r="GW29" s="134"/>
      <c r="GX29" s="134"/>
      <c r="GY29" s="134"/>
      <c r="GZ29" s="134"/>
      <c r="HA29" s="134"/>
      <c r="HB29" s="134"/>
      <c r="HC29" s="134"/>
      <c r="HD29" s="134"/>
      <c r="HE29" s="134"/>
      <c r="HF29" s="134"/>
      <c r="HG29" s="134"/>
      <c r="HH29" s="134"/>
      <c r="HI29" s="134"/>
      <c r="HJ29" s="134"/>
      <c r="HK29" s="134"/>
      <c r="HL29" s="134"/>
      <c r="HM29" s="134"/>
      <c r="HN29" s="134"/>
      <c r="HO29" s="134"/>
      <c r="HP29" s="134"/>
      <c r="HQ29" s="134"/>
      <c r="HR29" s="134"/>
      <c r="HS29" s="134"/>
      <c r="HT29" s="134"/>
      <c r="HU29" s="134"/>
      <c r="HV29" s="134"/>
      <c r="HW29" s="134"/>
      <c r="HX29" s="134"/>
      <c r="HY29" s="134"/>
      <c r="HZ29" s="134"/>
      <c r="IA29" s="134"/>
      <c r="IB29" s="134"/>
      <c r="IC29" s="134"/>
      <c r="ID29" s="134"/>
      <c r="IE29" s="134"/>
      <c r="IF29" s="134"/>
      <c r="IG29" s="134"/>
      <c r="IH29" s="134"/>
      <c r="II29" s="134"/>
      <c r="IJ29" s="134"/>
      <c r="IK29" s="134"/>
      <c r="IL29" s="134"/>
      <c r="IM29" s="134"/>
      <c r="IN29" s="134"/>
      <c r="IO29" s="134"/>
      <c r="IP29" s="134"/>
      <c r="IQ29" s="134"/>
      <c r="IR29" s="134"/>
      <c r="IS29" s="134"/>
      <c r="IT29" s="134"/>
      <c r="IU29" s="134"/>
      <c r="IV29" s="134"/>
    </row>
    <row r="30" ht="21" customHeight="1" spans="1:256">
      <c r="A30" s="354"/>
      <c r="B30" s="161"/>
      <c r="C30" s="355"/>
      <c r="D30" s="353"/>
      <c r="E30" s="356"/>
      <c r="F30" s="357"/>
      <c r="G30" s="356"/>
      <c r="H30" s="357"/>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c r="CD30" s="136"/>
      <c r="CE30" s="136"/>
      <c r="CF30" s="136"/>
      <c r="CG30" s="136"/>
      <c r="CH30" s="136"/>
      <c r="CI30" s="136"/>
      <c r="CJ30" s="136"/>
      <c r="CK30" s="136"/>
      <c r="CL30" s="136"/>
      <c r="CM30" s="136"/>
      <c r="CN30" s="136"/>
      <c r="CO30" s="136"/>
      <c r="CP30" s="136"/>
      <c r="CQ30" s="136"/>
      <c r="CR30" s="136"/>
      <c r="CS30" s="136"/>
      <c r="CT30" s="136"/>
      <c r="CU30" s="136"/>
      <c r="CV30" s="136"/>
      <c r="CW30" s="136"/>
      <c r="CX30" s="136"/>
      <c r="CY30" s="136"/>
      <c r="CZ30" s="136"/>
      <c r="DA30" s="136"/>
      <c r="DB30" s="136"/>
      <c r="DC30" s="136"/>
      <c r="DD30" s="136"/>
      <c r="DE30" s="136"/>
      <c r="DF30" s="136"/>
      <c r="DG30" s="136"/>
      <c r="DH30" s="136"/>
      <c r="DI30" s="136"/>
      <c r="DJ30" s="136"/>
      <c r="DK30" s="136"/>
      <c r="DL30" s="136"/>
      <c r="DM30" s="136"/>
      <c r="DN30" s="136"/>
      <c r="DO30" s="136"/>
      <c r="DP30" s="136"/>
      <c r="DQ30" s="136"/>
      <c r="DR30" s="136"/>
      <c r="DS30" s="136"/>
      <c r="DT30" s="136"/>
      <c r="DU30" s="136"/>
      <c r="DV30" s="136"/>
      <c r="DW30" s="136"/>
      <c r="DX30" s="136"/>
      <c r="DY30" s="136"/>
      <c r="DZ30" s="136"/>
      <c r="EA30" s="136"/>
      <c r="EB30" s="136"/>
      <c r="EC30" s="136"/>
      <c r="ED30" s="136"/>
      <c r="EE30" s="136"/>
      <c r="EF30" s="136"/>
      <c r="EG30" s="136"/>
      <c r="EH30" s="136"/>
      <c r="EI30" s="136"/>
      <c r="EJ30" s="136"/>
      <c r="EK30" s="136"/>
      <c r="EL30" s="136"/>
      <c r="EM30" s="136"/>
      <c r="EN30" s="136"/>
      <c r="EO30" s="136"/>
      <c r="EP30" s="136"/>
      <c r="EQ30" s="136"/>
      <c r="ER30" s="136"/>
      <c r="ES30" s="136"/>
      <c r="ET30" s="136"/>
      <c r="EU30" s="136"/>
      <c r="EV30" s="136"/>
      <c r="EW30" s="136"/>
      <c r="EX30" s="136"/>
      <c r="EY30" s="136"/>
      <c r="EZ30" s="136"/>
      <c r="FA30" s="136"/>
      <c r="FB30" s="136"/>
      <c r="FC30" s="136"/>
      <c r="FD30" s="136"/>
      <c r="FE30" s="136"/>
      <c r="FF30" s="136"/>
      <c r="FG30" s="136"/>
      <c r="FH30" s="136"/>
      <c r="FI30" s="136"/>
      <c r="FJ30" s="136"/>
      <c r="FK30" s="136"/>
      <c r="FL30" s="136"/>
      <c r="FM30" s="136"/>
      <c r="FN30" s="136"/>
      <c r="FO30" s="136"/>
      <c r="FP30" s="136"/>
      <c r="FQ30" s="136"/>
      <c r="FR30" s="136"/>
      <c r="FS30" s="136"/>
      <c r="FT30" s="136"/>
      <c r="FU30" s="136"/>
      <c r="FV30" s="136"/>
      <c r="FW30" s="136"/>
      <c r="FX30" s="136"/>
      <c r="FY30" s="136"/>
      <c r="FZ30" s="136"/>
      <c r="GA30" s="136"/>
      <c r="GB30" s="136"/>
      <c r="GC30" s="136"/>
      <c r="GD30" s="136"/>
      <c r="GE30" s="136"/>
      <c r="GF30" s="136"/>
      <c r="GG30" s="136"/>
      <c r="GH30" s="136"/>
      <c r="GI30" s="136"/>
      <c r="GJ30" s="136"/>
      <c r="GK30" s="136"/>
      <c r="GL30" s="136"/>
      <c r="GM30" s="136"/>
      <c r="GN30" s="136"/>
      <c r="GO30" s="136"/>
      <c r="GP30" s="136"/>
      <c r="GQ30" s="136"/>
      <c r="GR30" s="136"/>
      <c r="GS30" s="136"/>
      <c r="GT30" s="136"/>
      <c r="GU30" s="136"/>
      <c r="GV30" s="136"/>
      <c r="GW30" s="136"/>
      <c r="GX30" s="136"/>
      <c r="GY30" s="136"/>
      <c r="GZ30" s="136"/>
      <c r="HA30" s="136"/>
      <c r="HB30" s="136"/>
      <c r="HC30" s="136"/>
      <c r="HD30" s="136"/>
      <c r="HE30" s="136"/>
      <c r="HF30" s="136"/>
      <c r="HG30" s="136"/>
      <c r="HH30" s="136"/>
      <c r="HI30" s="136"/>
      <c r="HJ30" s="136"/>
      <c r="HK30" s="136"/>
      <c r="HL30" s="136"/>
      <c r="HM30" s="136"/>
      <c r="HN30" s="136"/>
      <c r="HO30" s="136"/>
      <c r="HP30" s="136"/>
      <c r="HQ30" s="136"/>
      <c r="HR30" s="136"/>
      <c r="HS30" s="136"/>
      <c r="HT30" s="136"/>
      <c r="HU30" s="136"/>
      <c r="HV30" s="136"/>
      <c r="HW30" s="136"/>
      <c r="HX30" s="136"/>
      <c r="HY30" s="136"/>
      <c r="HZ30" s="136"/>
      <c r="IA30" s="136"/>
      <c r="IB30" s="136"/>
      <c r="IC30" s="136"/>
      <c r="ID30" s="136"/>
      <c r="IE30" s="136"/>
      <c r="IF30" s="136"/>
      <c r="IG30" s="136"/>
      <c r="IH30" s="136"/>
      <c r="II30" s="136"/>
      <c r="IJ30" s="136"/>
      <c r="IK30" s="136"/>
      <c r="IL30" s="136"/>
      <c r="IM30" s="136"/>
      <c r="IN30" s="136"/>
      <c r="IO30" s="136"/>
      <c r="IP30" s="136"/>
      <c r="IQ30" s="136"/>
      <c r="IR30" s="136"/>
      <c r="IS30" s="136"/>
      <c r="IT30" s="136"/>
      <c r="IU30" s="136"/>
      <c r="IV30" s="136"/>
    </row>
    <row r="31" s="133" customFormat="1" ht="21" customHeight="1" spans="1:256">
      <c r="A31" s="287" t="s">
        <v>79</v>
      </c>
      <c r="B31" s="358">
        <f>B6+B17+B18+B20+B24+B27</f>
        <v>19151.61</v>
      </c>
      <c r="C31" s="288" t="s">
        <v>80</v>
      </c>
      <c r="D31" s="159">
        <f>D28</f>
        <v>19151.61</v>
      </c>
      <c r="E31" s="288" t="s">
        <v>80</v>
      </c>
      <c r="F31" s="159">
        <f>F28</f>
        <v>19151.61</v>
      </c>
      <c r="G31" s="287" t="s">
        <v>80</v>
      </c>
      <c r="H31" s="159">
        <v>19151.61</v>
      </c>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134"/>
      <c r="BG31" s="134"/>
      <c r="BH31" s="134"/>
      <c r="BI31" s="134"/>
      <c r="BJ31" s="134"/>
      <c r="BK31" s="134"/>
      <c r="BL31" s="134"/>
      <c r="BM31" s="134"/>
      <c r="BN31" s="134"/>
      <c r="BO31" s="134"/>
      <c r="BP31" s="134"/>
      <c r="BQ31" s="134"/>
      <c r="BR31" s="134"/>
      <c r="BS31" s="134"/>
      <c r="BT31" s="134"/>
      <c r="BU31" s="134"/>
      <c r="BV31" s="134"/>
      <c r="BW31" s="134"/>
      <c r="BX31" s="134"/>
      <c r="BY31" s="134"/>
      <c r="BZ31" s="134"/>
      <c r="CA31" s="134"/>
      <c r="CB31" s="134"/>
      <c r="CC31" s="134"/>
      <c r="CD31" s="134"/>
      <c r="CE31" s="134"/>
      <c r="CF31" s="134"/>
      <c r="CG31" s="134"/>
      <c r="CH31" s="134"/>
      <c r="CI31" s="134"/>
      <c r="CJ31" s="134"/>
      <c r="CK31" s="134"/>
      <c r="CL31" s="134"/>
      <c r="CM31" s="134"/>
      <c r="CN31" s="134"/>
      <c r="CO31" s="134"/>
      <c r="CP31" s="134"/>
      <c r="CQ31" s="134"/>
      <c r="CR31" s="134"/>
      <c r="CS31" s="134"/>
      <c r="CT31" s="134"/>
      <c r="CU31" s="134"/>
      <c r="CV31" s="134"/>
      <c r="CW31" s="134"/>
      <c r="CX31" s="134"/>
      <c r="CY31" s="134"/>
      <c r="CZ31" s="134"/>
      <c r="DA31" s="134"/>
      <c r="DB31" s="134"/>
      <c r="DC31" s="134"/>
      <c r="DD31" s="134"/>
      <c r="DE31" s="134"/>
      <c r="DF31" s="134"/>
      <c r="DG31" s="134"/>
      <c r="DH31" s="134"/>
      <c r="DI31" s="134"/>
      <c r="DJ31" s="134"/>
      <c r="DK31" s="134"/>
      <c r="DL31" s="134"/>
      <c r="DM31" s="134"/>
      <c r="DN31" s="134"/>
      <c r="DO31" s="134"/>
      <c r="DP31" s="134"/>
      <c r="DQ31" s="134"/>
      <c r="DR31" s="134"/>
      <c r="DS31" s="134"/>
      <c r="DT31" s="134"/>
      <c r="DU31" s="134"/>
      <c r="DV31" s="134"/>
      <c r="DW31" s="134"/>
      <c r="DX31" s="134"/>
      <c r="DY31" s="134"/>
      <c r="DZ31" s="134"/>
      <c r="EA31" s="134"/>
      <c r="EB31" s="134"/>
      <c r="EC31" s="134"/>
      <c r="ED31" s="134"/>
      <c r="EE31" s="134"/>
      <c r="EF31" s="134"/>
      <c r="EG31" s="134"/>
      <c r="EH31" s="134"/>
      <c r="EI31" s="134"/>
      <c r="EJ31" s="134"/>
      <c r="EK31" s="134"/>
      <c r="EL31" s="134"/>
      <c r="EM31" s="134"/>
      <c r="EN31" s="134"/>
      <c r="EO31" s="134"/>
      <c r="EP31" s="134"/>
      <c r="EQ31" s="134"/>
      <c r="ER31" s="134"/>
      <c r="ES31" s="134"/>
      <c r="ET31" s="134"/>
      <c r="EU31" s="134"/>
      <c r="EV31" s="134"/>
      <c r="EW31" s="134"/>
      <c r="EX31" s="134"/>
      <c r="EY31" s="134"/>
      <c r="EZ31" s="134"/>
      <c r="FA31" s="134"/>
      <c r="FB31" s="134"/>
      <c r="FC31" s="134"/>
      <c r="FD31" s="134"/>
      <c r="FE31" s="134"/>
      <c r="FF31" s="134"/>
      <c r="FG31" s="134"/>
      <c r="FH31" s="134"/>
      <c r="FI31" s="134"/>
      <c r="FJ31" s="134"/>
      <c r="FK31" s="134"/>
      <c r="FL31" s="134"/>
      <c r="FM31" s="134"/>
      <c r="FN31" s="134"/>
      <c r="FO31" s="134"/>
      <c r="FP31" s="134"/>
      <c r="FQ31" s="134"/>
      <c r="FR31" s="134"/>
      <c r="FS31" s="134"/>
      <c r="FT31" s="134"/>
      <c r="FU31" s="134"/>
      <c r="FV31" s="134"/>
      <c r="FW31" s="134"/>
      <c r="FX31" s="134"/>
      <c r="FY31" s="134"/>
      <c r="FZ31" s="134"/>
      <c r="GA31" s="134"/>
      <c r="GB31" s="134"/>
      <c r="GC31" s="134"/>
      <c r="GD31" s="134"/>
      <c r="GE31" s="134"/>
      <c r="GF31" s="134"/>
      <c r="GG31" s="134"/>
      <c r="GH31" s="134"/>
      <c r="GI31" s="134"/>
      <c r="GJ31" s="134"/>
      <c r="GK31" s="134"/>
      <c r="GL31" s="134"/>
      <c r="GM31" s="134"/>
      <c r="GN31" s="134"/>
      <c r="GO31" s="134"/>
      <c r="GP31" s="134"/>
      <c r="GQ31" s="134"/>
      <c r="GR31" s="134"/>
      <c r="GS31" s="134"/>
      <c r="GT31" s="134"/>
      <c r="GU31" s="134"/>
      <c r="GV31" s="134"/>
      <c r="GW31" s="134"/>
      <c r="GX31" s="134"/>
      <c r="GY31" s="134"/>
      <c r="GZ31" s="134"/>
      <c r="HA31" s="134"/>
      <c r="HB31" s="134"/>
      <c r="HC31" s="134"/>
      <c r="HD31" s="134"/>
      <c r="HE31" s="134"/>
      <c r="HF31" s="134"/>
      <c r="HG31" s="134"/>
      <c r="HH31" s="134"/>
      <c r="HI31" s="134"/>
      <c r="HJ31" s="134"/>
      <c r="HK31" s="134"/>
      <c r="HL31" s="134"/>
      <c r="HM31" s="134"/>
      <c r="HN31" s="134"/>
      <c r="HO31" s="134"/>
      <c r="HP31" s="134"/>
      <c r="HQ31" s="134"/>
      <c r="HR31" s="134"/>
      <c r="HS31" s="134"/>
      <c r="HT31" s="134"/>
      <c r="HU31" s="134"/>
      <c r="HV31" s="134"/>
      <c r="HW31" s="134"/>
      <c r="HX31" s="134"/>
      <c r="HY31" s="134"/>
      <c r="HZ31" s="134"/>
      <c r="IA31" s="134"/>
      <c r="IB31" s="134"/>
      <c r="IC31" s="134"/>
      <c r="ID31" s="134"/>
      <c r="IE31" s="134"/>
      <c r="IF31" s="134"/>
      <c r="IG31" s="134"/>
      <c r="IH31" s="134"/>
      <c r="II31" s="134"/>
      <c r="IJ31" s="134"/>
      <c r="IK31" s="134"/>
      <c r="IL31" s="134"/>
      <c r="IM31" s="134"/>
      <c r="IN31" s="134"/>
      <c r="IO31" s="134"/>
      <c r="IP31" s="134"/>
      <c r="IQ31" s="134"/>
      <c r="IR31" s="134"/>
      <c r="IS31" s="134"/>
      <c r="IT31" s="134"/>
      <c r="IU31" s="134"/>
      <c r="IV31" s="134"/>
    </row>
    <row r="32" s="335" customFormat="1" ht="24" customHeight="1" spans="1:256">
      <c r="A32" s="136"/>
      <c r="B32" s="136"/>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c r="CN32" s="135"/>
      <c r="CO32" s="135"/>
      <c r="CP32" s="135"/>
      <c r="CQ32" s="135"/>
      <c r="CR32" s="135"/>
      <c r="CS32" s="135"/>
      <c r="CT32" s="135"/>
      <c r="CU32" s="135"/>
      <c r="CV32" s="135"/>
      <c r="CW32" s="135"/>
      <c r="CX32" s="135"/>
      <c r="CY32" s="135"/>
      <c r="CZ32" s="135"/>
      <c r="DA32" s="135"/>
      <c r="DB32" s="135"/>
      <c r="DC32" s="135"/>
      <c r="DD32" s="135"/>
      <c r="DE32" s="135"/>
      <c r="DF32" s="135"/>
      <c r="DG32" s="135"/>
      <c r="DH32" s="135"/>
      <c r="DI32" s="135"/>
      <c r="DJ32" s="135"/>
      <c r="DK32" s="135"/>
      <c r="DL32" s="135"/>
      <c r="DM32" s="135"/>
      <c r="DN32" s="135"/>
      <c r="DO32" s="135"/>
      <c r="DP32" s="135"/>
      <c r="DQ32" s="135"/>
      <c r="DR32" s="135"/>
      <c r="DS32" s="135"/>
      <c r="DT32" s="135"/>
      <c r="DU32" s="135"/>
      <c r="DV32" s="135"/>
      <c r="DW32" s="135"/>
      <c r="DX32" s="135"/>
      <c r="DY32" s="135"/>
      <c r="DZ32" s="135"/>
      <c r="EA32" s="135"/>
      <c r="EB32" s="135"/>
      <c r="EC32" s="135"/>
      <c r="ED32" s="135"/>
      <c r="EE32" s="135"/>
      <c r="EF32" s="135"/>
      <c r="EG32" s="135"/>
      <c r="EH32" s="135"/>
      <c r="EI32" s="135"/>
      <c r="EJ32" s="135"/>
      <c r="EK32" s="135"/>
      <c r="EL32" s="135"/>
      <c r="EM32" s="135"/>
      <c r="EN32" s="135"/>
      <c r="EO32" s="135"/>
      <c r="EP32" s="135"/>
      <c r="EQ32" s="135"/>
      <c r="ER32" s="135"/>
      <c r="ES32" s="135"/>
      <c r="ET32" s="135"/>
      <c r="EU32" s="135"/>
      <c r="EV32" s="135"/>
      <c r="EW32" s="135"/>
      <c r="EX32" s="135"/>
      <c r="EY32" s="135"/>
      <c r="EZ32" s="135"/>
      <c r="FA32" s="135"/>
      <c r="FB32" s="135"/>
      <c r="FC32" s="135"/>
      <c r="FD32" s="135"/>
      <c r="FE32" s="135"/>
      <c r="FF32" s="135"/>
      <c r="FG32" s="135"/>
      <c r="FH32" s="135"/>
      <c r="FI32" s="135"/>
      <c r="FJ32" s="135"/>
      <c r="FK32" s="135"/>
      <c r="FL32" s="135"/>
      <c r="FM32" s="135"/>
      <c r="FN32" s="135"/>
      <c r="FO32" s="135"/>
      <c r="FP32" s="135"/>
      <c r="FQ32" s="135"/>
      <c r="FR32" s="135"/>
      <c r="FS32" s="135"/>
      <c r="FT32" s="135"/>
      <c r="FU32" s="135"/>
      <c r="FV32" s="135"/>
      <c r="FW32" s="135"/>
      <c r="FX32" s="135"/>
      <c r="FY32" s="135"/>
      <c r="FZ32" s="135"/>
      <c r="GA32" s="135"/>
      <c r="GB32" s="135"/>
      <c r="GC32" s="135"/>
      <c r="GD32" s="135"/>
      <c r="GE32" s="135"/>
      <c r="GF32" s="135"/>
      <c r="GG32" s="135"/>
      <c r="GH32" s="135"/>
      <c r="GI32" s="135"/>
      <c r="GJ32" s="135"/>
      <c r="GK32" s="135"/>
      <c r="GL32" s="135"/>
      <c r="GM32" s="135"/>
      <c r="GN32" s="135"/>
      <c r="GO32" s="135"/>
      <c r="GP32" s="135"/>
      <c r="GQ32" s="135"/>
      <c r="GR32" s="135"/>
      <c r="GS32" s="135"/>
      <c r="GT32" s="135"/>
      <c r="GU32" s="135"/>
      <c r="GV32" s="135"/>
      <c r="GW32" s="135"/>
      <c r="GX32" s="135"/>
      <c r="GY32" s="135"/>
      <c r="GZ32" s="135"/>
      <c r="HA32" s="135"/>
      <c r="HB32" s="135"/>
      <c r="HC32" s="135"/>
      <c r="HD32" s="135"/>
      <c r="HE32" s="135"/>
      <c r="HF32" s="135"/>
      <c r="HG32" s="135"/>
      <c r="HH32" s="135"/>
      <c r="HI32" s="135"/>
      <c r="HJ32" s="135"/>
      <c r="HK32" s="135"/>
      <c r="HL32" s="135"/>
      <c r="HM32" s="135"/>
      <c r="HN32" s="135"/>
      <c r="HO32" s="135"/>
      <c r="HP32" s="135"/>
      <c r="HQ32" s="135"/>
      <c r="HR32" s="135"/>
      <c r="HS32" s="135"/>
      <c r="HT32" s="135"/>
      <c r="HU32" s="135"/>
      <c r="HV32" s="135"/>
      <c r="HW32" s="135"/>
      <c r="HX32" s="135"/>
      <c r="HY32" s="135"/>
      <c r="HZ32" s="135"/>
      <c r="IA32" s="135"/>
      <c r="IB32" s="135"/>
      <c r="IC32" s="135"/>
      <c r="ID32" s="135"/>
      <c r="IE32" s="135"/>
      <c r="IF32" s="135"/>
      <c r="IG32" s="135"/>
      <c r="IH32" s="135"/>
      <c r="II32" s="135"/>
      <c r="IJ32" s="135"/>
      <c r="IK32" s="135"/>
      <c r="IL32" s="135"/>
      <c r="IM32" s="135"/>
      <c r="IN32" s="135"/>
      <c r="IO32" s="135"/>
      <c r="IP32" s="135"/>
      <c r="IQ32" s="135"/>
      <c r="IR32" s="135"/>
      <c r="IS32" s="135"/>
      <c r="IT32" s="135"/>
      <c r="IU32" s="135"/>
      <c r="IV32" s="135"/>
    </row>
    <row r="33" ht="24" customHeight="1" spans="1:256">
      <c r="A33" s="136"/>
      <c r="B33" s="136"/>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136"/>
      <c r="BQ33" s="136"/>
      <c r="BR33" s="136"/>
      <c r="BS33" s="136"/>
      <c r="BT33" s="136"/>
      <c r="BU33" s="136"/>
      <c r="BV33" s="136"/>
      <c r="BW33" s="136"/>
      <c r="BX33" s="136"/>
      <c r="BY33" s="136"/>
      <c r="BZ33" s="136"/>
      <c r="CA33" s="136"/>
      <c r="CB33" s="136"/>
      <c r="CC33" s="136"/>
      <c r="CD33" s="136"/>
      <c r="CE33" s="136"/>
      <c r="CF33" s="136"/>
      <c r="CG33" s="136"/>
      <c r="CH33" s="136"/>
      <c r="CI33" s="136"/>
      <c r="CJ33" s="136"/>
      <c r="CK33" s="136"/>
      <c r="CL33" s="136"/>
      <c r="CM33" s="136"/>
      <c r="CN33" s="136"/>
      <c r="CO33" s="136"/>
      <c r="CP33" s="136"/>
      <c r="CQ33" s="136"/>
      <c r="CR33" s="136"/>
      <c r="CS33" s="136"/>
      <c r="CT33" s="136"/>
      <c r="CU33" s="136"/>
      <c r="CV33" s="136"/>
      <c r="CW33" s="136"/>
      <c r="CX33" s="136"/>
      <c r="CY33" s="136"/>
      <c r="CZ33" s="136"/>
      <c r="DA33" s="136"/>
      <c r="DB33" s="136"/>
      <c r="DC33" s="136"/>
      <c r="DD33" s="136"/>
      <c r="DE33" s="136"/>
      <c r="DF33" s="136"/>
      <c r="DG33" s="136"/>
      <c r="DH33" s="136"/>
      <c r="DI33" s="136"/>
      <c r="DJ33" s="136"/>
      <c r="DK33" s="136"/>
      <c r="DL33" s="136"/>
      <c r="DM33" s="136"/>
      <c r="DN33" s="136"/>
      <c r="DO33" s="136"/>
      <c r="DP33" s="136"/>
      <c r="DQ33" s="136"/>
      <c r="DR33" s="136"/>
      <c r="DS33" s="136"/>
      <c r="DT33" s="136"/>
      <c r="DU33" s="136"/>
      <c r="DV33" s="136"/>
      <c r="DW33" s="136"/>
      <c r="DX33" s="136"/>
      <c r="DY33" s="136"/>
      <c r="DZ33" s="136"/>
      <c r="EA33" s="136"/>
      <c r="EB33" s="136"/>
      <c r="EC33" s="136"/>
      <c r="ED33" s="136"/>
      <c r="EE33" s="136"/>
      <c r="EF33" s="136"/>
      <c r="EG33" s="136"/>
      <c r="EH33" s="136"/>
      <c r="EI33" s="136"/>
      <c r="EJ33" s="136"/>
      <c r="EK33" s="136"/>
      <c r="EL33" s="136"/>
      <c r="EM33" s="136"/>
      <c r="EN33" s="136"/>
      <c r="EO33" s="136"/>
      <c r="EP33" s="136"/>
      <c r="EQ33" s="136"/>
      <c r="ER33" s="136"/>
      <c r="ES33" s="136"/>
      <c r="ET33" s="136"/>
      <c r="EU33" s="136"/>
      <c r="EV33" s="136"/>
      <c r="EW33" s="136"/>
      <c r="EX33" s="136"/>
      <c r="EY33" s="136"/>
      <c r="EZ33" s="136"/>
      <c r="FA33" s="136"/>
      <c r="FB33" s="136"/>
      <c r="FC33" s="136"/>
      <c r="FD33" s="136"/>
      <c r="FE33" s="136"/>
      <c r="FF33" s="136"/>
      <c r="FG33" s="136"/>
      <c r="FH33" s="136"/>
      <c r="FI33" s="136"/>
      <c r="FJ33" s="136"/>
      <c r="FK33" s="136"/>
      <c r="FL33" s="136"/>
      <c r="FM33" s="136"/>
      <c r="FN33" s="136"/>
      <c r="FO33" s="136"/>
      <c r="FP33" s="136"/>
      <c r="FQ33" s="136"/>
      <c r="FR33" s="136"/>
      <c r="FS33" s="136"/>
      <c r="FT33" s="136"/>
      <c r="FU33" s="136"/>
      <c r="FV33" s="136"/>
      <c r="FW33" s="136"/>
      <c r="FX33" s="136"/>
      <c r="FY33" s="136"/>
      <c r="FZ33" s="136"/>
      <c r="GA33" s="136"/>
      <c r="GB33" s="136"/>
      <c r="GC33" s="136"/>
      <c r="GD33" s="136"/>
      <c r="GE33" s="136"/>
      <c r="GF33" s="136"/>
      <c r="GG33" s="136"/>
      <c r="GH33" s="136"/>
      <c r="GI33" s="136"/>
      <c r="GJ33" s="136"/>
      <c r="GK33" s="136"/>
      <c r="GL33" s="136"/>
      <c r="GM33" s="136"/>
      <c r="GN33" s="136"/>
      <c r="GO33" s="136"/>
      <c r="GP33" s="136"/>
      <c r="GQ33" s="136"/>
      <c r="GR33" s="136"/>
      <c r="GS33" s="136"/>
      <c r="GT33" s="136"/>
      <c r="GU33" s="136"/>
      <c r="GV33" s="136"/>
      <c r="GW33" s="136"/>
      <c r="GX33" s="136"/>
      <c r="GY33" s="136"/>
      <c r="GZ33" s="136"/>
      <c r="HA33" s="136"/>
      <c r="HB33" s="136"/>
      <c r="HC33" s="136"/>
      <c r="HD33" s="136"/>
      <c r="HE33" s="136"/>
      <c r="HF33" s="136"/>
      <c r="HG33" s="136"/>
      <c r="HH33" s="136"/>
      <c r="HI33" s="136"/>
      <c r="HJ33" s="136"/>
      <c r="HK33" s="136"/>
      <c r="HL33" s="136"/>
      <c r="HM33" s="136"/>
      <c r="HN33" s="136"/>
      <c r="HO33" s="136"/>
      <c r="HP33" s="136"/>
      <c r="HQ33" s="136"/>
      <c r="HR33" s="136"/>
      <c r="HS33" s="136"/>
      <c r="HT33" s="136"/>
      <c r="HU33" s="136"/>
      <c r="HV33" s="136"/>
      <c r="HW33" s="136"/>
      <c r="HX33" s="136"/>
      <c r="HY33" s="136"/>
      <c r="HZ33" s="136"/>
      <c r="IA33" s="136"/>
      <c r="IB33" s="136"/>
      <c r="IC33" s="136"/>
      <c r="ID33" s="136"/>
      <c r="IE33" s="136"/>
      <c r="IF33" s="136"/>
      <c r="IG33" s="136"/>
      <c r="IH33" s="136"/>
      <c r="II33" s="136"/>
      <c r="IJ33" s="136"/>
      <c r="IK33" s="136"/>
      <c r="IL33" s="136"/>
      <c r="IM33" s="136"/>
      <c r="IN33" s="136"/>
      <c r="IO33" s="136"/>
      <c r="IP33" s="136"/>
      <c r="IQ33" s="136"/>
      <c r="IR33" s="136"/>
      <c r="IS33" s="136"/>
      <c r="IT33" s="136"/>
      <c r="IU33" s="136"/>
      <c r="IV33" s="136"/>
    </row>
    <row r="34" ht="24" customHeight="1" spans="1:256">
      <c r="A34" s="136"/>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c r="BO34" s="136"/>
      <c r="BP34" s="136"/>
      <c r="BQ34" s="136"/>
      <c r="BR34" s="136"/>
      <c r="BS34" s="136"/>
      <c r="BT34" s="136"/>
      <c r="BU34" s="136"/>
      <c r="BV34" s="136"/>
      <c r="BW34" s="136"/>
      <c r="BX34" s="136"/>
      <c r="BY34" s="136"/>
      <c r="BZ34" s="136"/>
      <c r="CA34" s="136"/>
      <c r="CB34" s="136"/>
      <c r="CC34" s="136"/>
      <c r="CD34" s="136"/>
      <c r="CE34" s="136"/>
      <c r="CF34" s="136"/>
      <c r="CG34" s="136"/>
      <c r="CH34" s="136"/>
      <c r="CI34" s="136"/>
      <c r="CJ34" s="136"/>
      <c r="CK34" s="136"/>
      <c r="CL34" s="136"/>
      <c r="CM34" s="136"/>
      <c r="CN34" s="136"/>
      <c r="CO34" s="136"/>
      <c r="CP34" s="136"/>
      <c r="CQ34" s="136"/>
      <c r="CR34" s="136"/>
      <c r="CS34" s="136"/>
      <c r="CT34" s="136"/>
      <c r="CU34" s="136"/>
      <c r="CV34" s="136"/>
      <c r="CW34" s="136"/>
      <c r="CX34" s="136"/>
      <c r="CY34" s="136"/>
      <c r="CZ34" s="136"/>
      <c r="DA34" s="136"/>
      <c r="DB34" s="136"/>
      <c r="DC34" s="136"/>
      <c r="DD34" s="136"/>
      <c r="DE34" s="136"/>
      <c r="DF34" s="136"/>
      <c r="DG34" s="136"/>
      <c r="DH34" s="136"/>
      <c r="DI34" s="136"/>
      <c r="DJ34" s="136"/>
      <c r="DK34" s="136"/>
      <c r="DL34" s="136"/>
      <c r="DM34" s="136"/>
      <c r="DN34" s="136"/>
      <c r="DO34" s="136"/>
      <c r="DP34" s="136"/>
      <c r="DQ34" s="136"/>
      <c r="DR34" s="136"/>
      <c r="DS34" s="136"/>
      <c r="DT34" s="136"/>
      <c r="DU34" s="136"/>
      <c r="DV34" s="136"/>
      <c r="DW34" s="136"/>
      <c r="DX34" s="136"/>
      <c r="DY34" s="136"/>
      <c r="DZ34" s="136"/>
      <c r="EA34" s="136"/>
      <c r="EB34" s="136"/>
      <c r="EC34" s="136"/>
      <c r="ED34" s="136"/>
      <c r="EE34" s="136"/>
      <c r="EF34" s="136"/>
      <c r="EG34" s="136"/>
      <c r="EH34" s="136"/>
      <c r="EI34" s="136"/>
      <c r="EJ34" s="136"/>
      <c r="EK34" s="136"/>
      <c r="EL34" s="136"/>
      <c r="EM34" s="136"/>
      <c r="EN34" s="136"/>
      <c r="EO34" s="136"/>
      <c r="EP34" s="136"/>
      <c r="EQ34" s="136"/>
      <c r="ER34" s="136"/>
      <c r="ES34" s="136"/>
      <c r="ET34" s="136"/>
      <c r="EU34" s="136"/>
      <c r="EV34" s="136"/>
      <c r="EW34" s="136"/>
      <c r="EX34" s="136"/>
      <c r="EY34" s="136"/>
      <c r="EZ34" s="136"/>
      <c r="FA34" s="136"/>
      <c r="FB34" s="136"/>
      <c r="FC34" s="136"/>
      <c r="FD34" s="136"/>
      <c r="FE34" s="136"/>
      <c r="FF34" s="136"/>
      <c r="FG34" s="136"/>
      <c r="FH34" s="136"/>
      <c r="FI34" s="136"/>
      <c r="FJ34" s="136"/>
      <c r="FK34" s="136"/>
      <c r="FL34" s="136"/>
      <c r="FM34" s="136"/>
      <c r="FN34" s="136"/>
      <c r="FO34" s="136"/>
      <c r="FP34" s="136"/>
      <c r="FQ34" s="136"/>
      <c r="FR34" s="136"/>
      <c r="FS34" s="136"/>
      <c r="FT34" s="136"/>
      <c r="FU34" s="136"/>
      <c r="FV34" s="136"/>
      <c r="FW34" s="136"/>
      <c r="FX34" s="136"/>
      <c r="FY34" s="136"/>
      <c r="FZ34" s="136"/>
      <c r="GA34" s="136"/>
      <c r="GB34" s="136"/>
      <c r="GC34" s="136"/>
      <c r="GD34" s="136"/>
      <c r="GE34" s="136"/>
      <c r="GF34" s="136"/>
      <c r="GG34" s="136"/>
      <c r="GH34" s="136"/>
      <c r="GI34" s="136"/>
      <c r="GJ34" s="136"/>
      <c r="GK34" s="136"/>
      <c r="GL34" s="136"/>
      <c r="GM34" s="136"/>
      <c r="GN34" s="136"/>
      <c r="GO34" s="136"/>
      <c r="GP34" s="136"/>
      <c r="GQ34" s="136"/>
      <c r="GR34" s="136"/>
      <c r="GS34" s="136"/>
      <c r="GT34" s="136"/>
      <c r="GU34" s="136"/>
      <c r="GV34" s="136"/>
      <c r="GW34" s="136"/>
      <c r="GX34" s="136"/>
      <c r="GY34" s="136"/>
      <c r="GZ34" s="136"/>
      <c r="HA34" s="136"/>
      <c r="HB34" s="136"/>
      <c r="HC34" s="136"/>
      <c r="HD34" s="136"/>
      <c r="HE34" s="136"/>
      <c r="HF34" s="136"/>
      <c r="HG34" s="136"/>
      <c r="HH34" s="136"/>
      <c r="HI34" s="136"/>
      <c r="HJ34" s="136"/>
      <c r="HK34" s="136"/>
      <c r="HL34" s="136"/>
      <c r="HM34" s="136"/>
      <c r="HN34" s="136"/>
      <c r="HO34" s="136"/>
      <c r="HP34" s="136"/>
      <c r="HQ34" s="136"/>
      <c r="HR34" s="136"/>
      <c r="HS34" s="136"/>
      <c r="HT34" s="136"/>
      <c r="HU34" s="136"/>
      <c r="HV34" s="136"/>
      <c r="HW34" s="136"/>
      <c r="HX34" s="136"/>
      <c r="HY34" s="136"/>
      <c r="HZ34" s="136"/>
      <c r="IA34" s="136"/>
      <c r="IB34" s="136"/>
      <c r="IC34" s="136"/>
      <c r="ID34" s="136"/>
      <c r="IE34" s="136"/>
      <c r="IF34" s="136"/>
      <c r="IG34" s="136"/>
      <c r="IH34" s="136"/>
      <c r="II34" s="136"/>
      <c r="IJ34" s="136"/>
      <c r="IK34" s="136"/>
      <c r="IL34" s="136"/>
      <c r="IM34" s="136"/>
      <c r="IN34" s="136"/>
      <c r="IO34" s="136"/>
      <c r="IP34" s="136"/>
      <c r="IQ34" s="136"/>
      <c r="IR34" s="136"/>
      <c r="IS34" s="136"/>
      <c r="IT34" s="136"/>
      <c r="IU34" s="136"/>
      <c r="IV34" s="136"/>
    </row>
    <row r="35" ht="24" customHeight="1" spans="1:256">
      <c r="A35" s="136"/>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c r="BQ35" s="136"/>
      <c r="BR35" s="136"/>
      <c r="BS35" s="136"/>
      <c r="BT35" s="136"/>
      <c r="BU35" s="136"/>
      <c r="BV35" s="136"/>
      <c r="BW35" s="136"/>
      <c r="BX35" s="136"/>
      <c r="BY35" s="136"/>
      <c r="BZ35" s="136"/>
      <c r="CA35" s="136"/>
      <c r="CB35" s="136"/>
      <c r="CC35" s="136"/>
      <c r="CD35" s="136"/>
      <c r="CE35" s="136"/>
      <c r="CF35" s="136"/>
      <c r="CG35" s="136"/>
      <c r="CH35" s="136"/>
      <c r="CI35" s="136"/>
      <c r="CJ35" s="136"/>
      <c r="CK35" s="136"/>
      <c r="CL35" s="136"/>
      <c r="CM35" s="136"/>
      <c r="CN35" s="136"/>
      <c r="CO35" s="136"/>
      <c r="CP35" s="136"/>
      <c r="CQ35" s="136"/>
      <c r="CR35" s="136"/>
      <c r="CS35" s="136"/>
      <c r="CT35" s="136"/>
      <c r="CU35" s="136"/>
      <c r="CV35" s="136"/>
      <c r="CW35" s="136"/>
      <c r="CX35" s="136"/>
      <c r="CY35" s="136"/>
      <c r="CZ35" s="136"/>
      <c r="DA35" s="136"/>
      <c r="DB35" s="136"/>
      <c r="DC35" s="136"/>
      <c r="DD35" s="136"/>
      <c r="DE35" s="136"/>
      <c r="DF35" s="136"/>
      <c r="DG35" s="136"/>
      <c r="DH35" s="136"/>
      <c r="DI35" s="136"/>
      <c r="DJ35" s="136"/>
      <c r="DK35" s="136"/>
      <c r="DL35" s="136"/>
      <c r="DM35" s="136"/>
      <c r="DN35" s="136"/>
      <c r="DO35" s="136"/>
      <c r="DP35" s="136"/>
      <c r="DQ35" s="136"/>
      <c r="DR35" s="136"/>
      <c r="DS35" s="136"/>
      <c r="DT35" s="136"/>
      <c r="DU35" s="136"/>
      <c r="DV35" s="136"/>
      <c r="DW35" s="136"/>
      <c r="DX35" s="136"/>
      <c r="DY35" s="136"/>
      <c r="DZ35" s="136"/>
      <c r="EA35" s="136"/>
      <c r="EB35" s="136"/>
      <c r="EC35" s="136"/>
      <c r="ED35" s="136"/>
      <c r="EE35" s="136"/>
      <c r="EF35" s="136"/>
      <c r="EG35" s="136"/>
      <c r="EH35" s="136"/>
      <c r="EI35" s="136"/>
      <c r="EJ35" s="136"/>
      <c r="EK35" s="136"/>
      <c r="EL35" s="136"/>
      <c r="EM35" s="136"/>
      <c r="EN35" s="136"/>
      <c r="EO35" s="136"/>
      <c r="EP35" s="136"/>
      <c r="EQ35" s="136"/>
      <c r="ER35" s="136"/>
      <c r="ES35" s="136"/>
      <c r="ET35" s="136"/>
      <c r="EU35" s="136"/>
      <c r="EV35" s="136"/>
      <c r="EW35" s="136"/>
      <c r="EX35" s="136"/>
      <c r="EY35" s="136"/>
      <c r="EZ35" s="136"/>
      <c r="FA35" s="136"/>
      <c r="FB35" s="136"/>
      <c r="FC35" s="136"/>
      <c r="FD35" s="136"/>
      <c r="FE35" s="136"/>
      <c r="FF35" s="136"/>
      <c r="FG35" s="136"/>
      <c r="FH35" s="136"/>
      <c r="FI35" s="136"/>
      <c r="FJ35" s="136"/>
      <c r="FK35" s="136"/>
      <c r="FL35" s="136"/>
      <c r="FM35" s="136"/>
      <c r="FN35" s="136"/>
      <c r="FO35" s="136"/>
      <c r="FP35" s="136"/>
      <c r="FQ35" s="136"/>
      <c r="FR35" s="136"/>
      <c r="FS35" s="136"/>
      <c r="FT35" s="136"/>
      <c r="FU35" s="136"/>
      <c r="FV35" s="136"/>
      <c r="FW35" s="136"/>
      <c r="FX35" s="136"/>
      <c r="FY35" s="136"/>
      <c r="FZ35" s="136"/>
      <c r="GA35" s="136"/>
      <c r="GB35" s="136"/>
      <c r="GC35" s="136"/>
      <c r="GD35" s="136"/>
      <c r="GE35" s="136"/>
      <c r="GF35" s="136"/>
      <c r="GG35" s="136"/>
      <c r="GH35" s="136"/>
      <c r="GI35" s="136"/>
      <c r="GJ35" s="136"/>
      <c r="GK35" s="136"/>
      <c r="GL35" s="136"/>
      <c r="GM35" s="136"/>
      <c r="GN35" s="136"/>
      <c r="GO35" s="136"/>
      <c r="GP35" s="136"/>
      <c r="GQ35" s="136"/>
      <c r="GR35" s="136"/>
      <c r="GS35" s="136"/>
      <c r="GT35" s="136"/>
      <c r="GU35" s="136"/>
      <c r="GV35" s="136"/>
      <c r="GW35" s="136"/>
      <c r="GX35" s="136"/>
      <c r="GY35" s="136"/>
      <c r="GZ35" s="136"/>
      <c r="HA35" s="136"/>
      <c r="HB35" s="136"/>
      <c r="HC35" s="136"/>
      <c r="HD35" s="136"/>
      <c r="HE35" s="136"/>
      <c r="HF35" s="136"/>
      <c r="HG35" s="136"/>
      <c r="HH35" s="136"/>
      <c r="HI35" s="136"/>
      <c r="HJ35" s="136"/>
      <c r="HK35" s="136"/>
      <c r="HL35" s="136"/>
      <c r="HM35" s="136"/>
      <c r="HN35" s="136"/>
      <c r="HO35" s="136"/>
      <c r="HP35" s="136"/>
      <c r="HQ35" s="136"/>
      <c r="HR35" s="136"/>
      <c r="HS35" s="136"/>
      <c r="HT35" s="136"/>
      <c r="HU35" s="136"/>
      <c r="HV35" s="136"/>
      <c r="HW35" s="136"/>
      <c r="HX35" s="136"/>
      <c r="HY35" s="136"/>
      <c r="HZ35" s="136"/>
      <c r="IA35" s="136"/>
      <c r="IB35" s="136"/>
      <c r="IC35" s="136"/>
      <c r="ID35" s="136"/>
      <c r="IE35" s="136"/>
      <c r="IF35" s="136"/>
      <c r="IG35" s="136"/>
      <c r="IH35" s="136"/>
      <c r="II35" s="136"/>
      <c r="IJ35" s="136"/>
      <c r="IK35" s="136"/>
      <c r="IL35" s="136"/>
      <c r="IM35" s="136"/>
      <c r="IN35" s="136"/>
      <c r="IO35" s="136"/>
      <c r="IP35" s="136"/>
      <c r="IQ35" s="136"/>
      <c r="IR35" s="136"/>
      <c r="IS35" s="136"/>
      <c r="IT35" s="136"/>
      <c r="IU35" s="136"/>
      <c r="IV35" s="136"/>
    </row>
    <row r="36" ht="24" customHeight="1" spans="3:25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c r="BQ36" s="136"/>
      <c r="BR36" s="136"/>
      <c r="BS36" s="136"/>
      <c r="BT36" s="136"/>
      <c r="BU36" s="136"/>
      <c r="BV36" s="136"/>
      <c r="BW36" s="136"/>
      <c r="BX36" s="136"/>
      <c r="BY36" s="136"/>
      <c r="BZ36" s="136"/>
      <c r="CA36" s="136"/>
      <c r="CB36" s="136"/>
      <c r="CC36" s="136"/>
      <c r="CD36" s="136"/>
      <c r="CE36" s="136"/>
      <c r="CF36" s="136"/>
      <c r="CG36" s="136"/>
      <c r="CH36" s="136"/>
      <c r="CI36" s="136"/>
      <c r="CJ36" s="136"/>
      <c r="CK36" s="136"/>
      <c r="CL36" s="136"/>
      <c r="CM36" s="136"/>
      <c r="CN36" s="136"/>
      <c r="CO36" s="136"/>
      <c r="CP36" s="136"/>
      <c r="CQ36" s="136"/>
      <c r="CR36" s="136"/>
      <c r="CS36" s="136"/>
      <c r="CT36" s="136"/>
      <c r="CU36" s="136"/>
      <c r="CV36" s="136"/>
      <c r="CW36" s="136"/>
      <c r="CX36" s="136"/>
      <c r="CY36" s="136"/>
      <c r="CZ36" s="136"/>
      <c r="DA36" s="136"/>
      <c r="DB36" s="136"/>
      <c r="DC36" s="136"/>
      <c r="DD36" s="136"/>
      <c r="DE36" s="136"/>
      <c r="DF36" s="136"/>
      <c r="DG36" s="136"/>
      <c r="DH36" s="136"/>
      <c r="DI36" s="136"/>
      <c r="DJ36" s="136"/>
      <c r="DK36" s="136"/>
      <c r="DL36" s="136"/>
      <c r="DM36" s="136"/>
      <c r="DN36" s="136"/>
      <c r="DO36" s="136"/>
      <c r="DP36" s="136"/>
      <c r="DQ36" s="136"/>
      <c r="DR36" s="136"/>
      <c r="DS36" s="136"/>
      <c r="DT36" s="136"/>
      <c r="DU36" s="136"/>
      <c r="DV36" s="136"/>
      <c r="DW36" s="136"/>
      <c r="DX36" s="136"/>
      <c r="DY36" s="136"/>
      <c r="DZ36" s="136"/>
      <c r="EA36" s="136"/>
      <c r="EB36" s="136"/>
      <c r="EC36" s="136"/>
      <c r="ED36" s="136"/>
      <c r="EE36" s="136"/>
      <c r="EF36" s="136"/>
      <c r="EG36" s="136"/>
      <c r="EH36" s="136"/>
      <c r="EI36" s="136"/>
      <c r="EJ36" s="136"/>
      <c r="EK36" s="136"/>
      <c r="EL36" s="136"/>
      <c r="EM36" s="136"/>
      <c r="EN36" s="136"/>
      <c r="EO36" s="136"/>
      <c r="EP36" s="136"/>
      <c r="EQ36" s="136"/>
      <c r="ER36" s="136"/>
      <c r="ES36" s="136"/>
      <c r="ET36" s="136"/>
      <c r="EU36" s="136"/>
      <c r="EV36" s="136"/>
      <c r="EW36" s="136"/>
      <c r="EX36" s="136"/>
      <c r="EY36" s="136"/>
      <c r="EZ36" s="136"/>
      <c r="FA36" s="136"/>
      <c r="FB36" s="136"/>
      <c r="FC36" s="136"/>
      <c r="FD36" s="136"/>
      <c r="FE36" s="136"/>
      <c r="FF36" s="136"/>
      <c r="FG36" s="136"/>
      <c r="FH36" s="136"/>
      <c r="FI36" s="136"/>
      <c r="FJ36" s="136"/>
      <c r="FK36" s="136"/>
      <c r="FL36" s="136"/>
      <c r="FM36" s="136"/>
      <c r="FN36" s="136"/>
      <c r="FO36" s="136"/>
      <c r="FP36" s="136"/>
      <c r="FQ36" s="136"/>
      <c r="FR36" s="136"/>
      <c r="FS36" s="136"/>
      <c r="FT36" s="136"/>
      <c r="FU36" s="136"/>
      <c r="FV36" s="136"/>
      <c r="FW36" s="136"/>
      <c r="FX36" s="136"/>
      <c r="FY36" s="136"/>
      <c r="FZ36" s="136"/>
      <c r="GA36" s="136"/>
      <c r="GB36" s="136"/>
      <c r="GC36" s="136"/>
      <c r="GD36" s="136"/>
      <c r="GE36" s="136"/>
      <c r="GF36" s="136"/>
      <c r="GG36" s="136"/>
      <c r="GH36" s="136"/>
      <c r="GI36" s="136"/>
      <c r="GJ36" s="136"/>
      <c r="GK36" s="136"/>
      <c r="GL36" s="136"/>
      <c r="GM36" s="136"/>
      <c r="GN36" s="136"/>
      <c r="GO36" s="136"/>
      <c r="GP36" s="136"/>
      <c r="GQ36" s="136"/>
      <c r="GR36" s="136"/>
      <c r="GS36" s="136"/>
      <c r="GT36" s="136"/>
      <c r="GU36" s="136"/>
      <c r="GV36" s="136"/>
      <c r="GW36" s="136"/>
      <c r="GX36" s="136"/>
      <c r="GY36" s="136"/>
      <c r="GZ36" s="136"/>
      <c r="HA36" s="136"/>
      <c r="HB36" s="136"/>
      <c r="HC36" s="136"/>
      <c r="HD36" s="136"/>
      <c r="HE36" s="136"/>
      <c r="HF36" s="136"/>
      <c r="HG36" s="136"/>
      <c r="HH36" s="136"/>
      <c r="HI36" s="136"/>
      <c r="HJ36" s="136"/>
      <c r="HK36" s="136"/>
      <c r="HL36" s="136"/>
      <c r="HM36" s="136"/>
      <c r="HN36" s="136"/>
      <c r="HO36" s="136"/>
      <c r="HP36" s="136"/>
      <c r="HQ36" s="136"/>
      <c r="HR36" s="136"/>
      <c r="HS36" s="136"/>
      <c r="HT36" s="136"/>
      <c r="HU36" s="136"/>
      <c r="HV36" s="136"/>
      <c r="HW36" s="136"/>
      <c r="HX36" s="136"/>
      <c r="HY36" s="136"/>
      <c r="HZ36" s="136"/>
      <c r="IA36" s="136"/>
      <c r="IB36" s="136"/>
      <c r="IC36" s="136"/>
      <c r="ID36" s="136"/>
      <c r="IE36" s="136"/>
      <c r="IF36" s="136"/>
      <c r="IG36" s="136"/>
      <c r="IH36" s="136"/>
      <c r="II36" s="136"/>
      <c r="IJ36" s="136"/>
      <c r="IK36" s="136"/>
      <c r="IL36" s="136"/>
      <c r="IM36" s="136"/>
      <c r="IN36" s="136"/>
      <c r="IO36" s="136"/>
      <c r="IP36" s="136"/>
      <c r="IQ36" s="136"/>
      <c r="IR36" s="136"/>
      <c r="IS36" s="136"/>
      <c r="IT36" s="136"/>
      <c r="IU36" s="136"/>
      <c r="IV36" s="136"/>
    </row>
    <row r="37" ht="24" customHeight="1" spans="3:25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c r="AY37" s="136"/>
      <c r="AZ37" s="136"/>
      <c r="BA37" s="136"/>
      <c r="BB37" s="136"/>
      <c r="BC37" s="136"/>
      <c r="BD37" s="136"/>
      <c r="BE37" s="136"/>
      <c r="BF37" s="136"/>
      <c r="BG37" s="136"/>
      <c r="BH37" s="136"/>
      <c r="BI37" s="136"/>
      <c r="BJ37" s="136"/>
      <c r="BK37" s="136"/>
      <c r="BL37" s="136"/>
      <c r="BM37" s="136"/>
      <c r="BN37" s="136"/>
      <c r="BO37" s="136"/>
      <c r="BP37" s="136"/>
      <c r="BQ37" s="136"/>
      <c r="BR37" s="136"/>
      <c r="BS37" s="136"/>
      <c r="BT37" s="136"/>
      <c r="BU37" s="136"/>
      <c r="BV37" s="136"/>
      <c r="BW37" s="136"/>
      <c r="BX37" s="136"/>
      <c r="BY37" s="136"/>
      <c r="BZ37" s="136"/>
      <c r="CA37" s="136"/>
      <c r="CB37" s="136"/>
      <c r="CC37" s="136"/>
      <c r="CD37" s="136"/>
      <c r="CE37" s="136"/>
      <c r="CF37" s="136"/>
      <c r="CG37" s="136"/>
      <c r="CH37" s="136"/>
      <c r="CI37" s="136"/>
      <c r="CJ37" s="136"/>
      <c r="CK37" s="136"/>
      <c r="CL37" s="136"/>
      <c r="CM37" s="136"/>
      <c r="CN37" s="136"/>
      <c r="CO37" s="136"/>
      <c r="CP37" s="136"/>
      <c r="CQ37" s="136"/>
      <c r="CR37" s="136"/>
      <c r="CS37" s="136"/>
      <c r="CT37" s="136"/>
      <c r="CU37" s="136"/>
      <c r="CV37" s="136"/>
      <c r="CW37" s="136"/>
      <c r="CX37" s="136"/>
      <c r="CY37" s="136"/>
      <c r="CZ37" s="136"/>
      <c r="DA37" s="136"/>
      <c r="DB37" s="136"/>
      <c r="DC37" s="136"/>
      <c r="DD37" s="136"/>
      <c r="DE37" s="136"/>
      <c r="DF37" s="136"/>
      <c r="DG37" s="136"/>
      <c r="DH37" s="136"/>
      <c r="DI37" s="136"/>
      <c r="DJ37" s="136"/>
      <c r="DK37" s="136"/>
      <c r="DL37" s="136"/>
      <c r="DM37" s="136"/>
      <c r="DN37" s="136"/>
      <c r="DO37" s="136"/>
      <c r="DP37" s="136"/>
      <c r="DQ37" s="136"/>
      <c r="DR37" s="136"/>
      <c r="DS37" s="136"/>
      <c r="DT37" s="136"/>
      <c r="DU37" s="136"/>
      <c r="DV37" s="136"/>
      <c r="DW37" s="136"/>
      <c r="DX37" s="136"/>
      <c r="DY37" s="136"/>
      <c r="DZ37" s="136"/>
      <c r="EA37" s="136"/>
      <c r="EB37" s="136"/>
      <c r="EC37" s="136"/>
      <c r="ED37" s="136"/>
      <c r="EE37" s="136"/>
      <c r="EF37" s="136"/>
      <c r="EG37" s="136"/>
      <c r="EH37" s="136"/>
      <c r="EI37" s="136"/>
      <c r="EJ37" s="136"/>
      <c r="EK37" s="136"/>
      <c r="EL37" s="136"/>
      <c r="EM37" s="136"/>
      <c r="EN37" s="136"/>
      <c r="EO37" s="136"/>
      <c r="EP37" s="136"/>
      <c r="EQ37" s="136"/>
      <c r="ER37" s="136"/>
      <c r="ES37" s="136"/>
      <c r="ET37" s="136"/>
      <c r="EU37" s="136"/>
      <c r="EV37" s="136"/>
      <c r="EW37" s="136"/>
      <c r="EX37" s="136"/>
      <c r="EY37" s="136"/>
      <c r="EZ37" s="136"/>
      <c r="FA37" s="136"/>
      <c r="FB37" s="136"/>
      <c r="FC37" s="136"/>
      <c r="FD37" s="136"/>
      <c r="FE37" s="136"/>
      <c r="FF37" s="136"/>
      <c r="FG37" s="136"/>
      <c r="FH37" s="136"/>
      <c r="FI37" s="136"/>
      <c r="FJ37" s="136"/>
      <c r="FK37" s="136"/>
      <c r="FL37" s="136"/>
      <c r="FM37" s="136"/>
      <c r="FN37" s="136"/>
      <c r="FO37" s="136"/>
      <c r="FP37" s="136"/>
      <c r="FQ37" s="136"/>
      <c r="FR37" s="136"/>
      <c r="FS37" s="136"/>
      <c r="FT37" s="136"/>
      <c r="FU37" s="136"/>
      <c r="FV37" s="136"/>
      <c r="FW37" s="136"/>
      <c r="FX37" s="136"/>
      <c r="FY37" s="136"/>
      <c r="FZ37" s="136"/>
      <c r="GA37" s="136"/>
      <c r="GB37" s="136"/>
      <c r="GC37" s="136"/>
      <c r="GD37" s="136"/>
      <c r="GE37" s="136"/>
      <c r="GF37" s="136"/>
      <c r="GG37" s="136"/>
      <c r="GH37" s="136"/>
      <c r="GI37" s="136"/>
      <c r="GJ37" s="136"/>
      <c r="GK37" s="136"/>
      <c r="GL37" s="136"/>
      <c r="GM37" s="136"/>
      <c r="GN37" s="136"/>
      <c r="GO37" s="136"/>
      <c r="GP37" s="136"/>
      <c r="GQ37" s="136"/>
      <c r="GR37" s="136"/>
      <c r="GS37" s="136"/>
      <c r="GT37" s="136"/>
      <c r="GU37" s="136"/>
      <c r="GV37" s="136"/>
      <c r="GW37" s="136"/>
      <c r="GX37" s="136"/>
      <c r="GY37" s="136"/>
      <c r="GZ37" s="136"/>
      <c r="HA37" s="136"/>
      <c r="HB37" s="136"/>
      <c r="HC37" s="136"/>
      <c r="HD37" s="136"/>
      <c r="HE37" s="136"/>
      <c r="HF37" s="136"/>
      <c r="HG37" s="136"/>
      <c r="HH37" s="136"/>
      <c r="HI37" s="136"/>
      <c r="HJ37" s="136"/>
      <c r="HK37" s="136"/>
      <c r="HL37" s="136"/>
      <c r="HM37" s="136"/>
      <c r="HN37" s="136"/>
      <c r="HO37" s="136"/>
      <c r="HP37" s="136"/>
      <c r="HQ37" s="136"/>
      <c r="HR37" s="136"/>
      <c r="HS37" s="136"/>
      <c r="HT37" s="136"/>
      <c r="HU37" s="136"/>
      <c r="HV37" s="136"/>
      <c r="HW37" s="136"/>
      <c r="HX37" s="136"/>
      <c r="HY37" s="136"/>
      <c r="HZ37" s="136"/>
      <c r="IA37" s="136"/>
      <c r="IB37" s="136"/>
      <c r="IC37" s="136"/>
      <c r="ID37" s="136"/>
      <c r="IE37" s="136"/>
      <c r="IF37" s="136"/>
      <c r="IG37" s="136"/>
      <c r="IH37" s="136"/>
      <c r="II37" s="136"/>
      <c r="IJ37" s="136"/>
      <c r="IK37" s="136"/>
      <c r="IL37" s="136"/>
      <c r="IM37" s="136"/>
      <c r="IN37" s="136"/>
      <c r="IO37" s="136"/>
      <c r="IP37" s="136"/>
      <c r="IQ37" s="136"/>
      <c r="IR37" s="136"/>
      <c r="IS37" s="136"/>
      <c r="IT37" s="136"/>
      <c r="IU37" s="136"/>
      <c r="IV37" s="136"/>
    </row>
  </sheetData>
  <mergeCells count="1">
    <mergeCell ref="A3:C3"/>
  </mergeCells>
  <printOptions horizontalCentered="1"/>
  <pageMargins left="0.196850393700787" right="0.196850393700787" top="0.78740157480315" bottom="0.590551181102362" header="2.3762664233315e-311" footer="0"/>
  <pageSetup paperSize="9" scale="65" orientation="landscape" horizontalDpi="600" verticalDpi="6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K9" sqref="K9"/>
    </sheetView>
  </sheetViews>
  <sheetFormatPr defaultColWidth="9.11111111111111" defaultRowHeight="14.25" outlineLevelCol="6"/>
  <cols>
    <col min="1" max="1" width="41.3333333333333" style="247" customWidth="1"/>
    <col min="2" max="2" width="17.3333333333333" style="247" customWidth="1"/>
    <col min="3" max="7" width="16.4444444444444" style="247" customWidth="1"/>
    <col min="8" max="16384" width="9.11111111111111" style="247"/>
  </cols>
  <sheetData>
    <row r="1" s="247" customFormat="1" ht="18" customHeight="1" spans="1:7">
      <c r="A1" s="137" t="s">
        <v>215</v>
      </c>
      <c r="B1" s="249"/>
      <c r="C1" s="249"/>
      <c r="D1" s="249"/>
      <c r="E1" s="249"/>
      <c r="F1" s="249"/>
      <c r="G1" s="249"/>
    </row>
    <row r="2" s="247" customFormat="1" ht="27" customHeight="1" spans="1:7">
      <c r="A2" s="250" t="s">
        <v>216</v>
      </c>
      <c r="B2" s="250"/>
      <c r="C2" s="250"/>
      <c r="D2" s="250"/>
      <c r="E2" s="250"/>
      <c r="F2" s="250"/>
      <c r="G2" s="250"/>
    </row>
    <row r="3" s="247" customFormat="1" ht="22.5" customHeight="1" spans="1:7">
      <c r="A3" s="142" t="s">
        <v>2</v>
      </c>
      <c r="B3" s="164"/>
      <c r="C3" s="164"/>
      <c r="D3" s="164"/>
      <c r="E3" s="164"/>
      <c r="F3" s="164"/>
      <c r="G3" s="251" t="s">
        <v>83</v>
      </c>
    </row>
    <row r="4" s="247" customFormat="1" ht="25.5" customHeight="1" spans="1:7">
      <c r="A4" s="189" t="s">
        <v>87</v>
      </c>
      <c r="B4" s="189" t="s">
        <v>217</v>
      </c>
      <c r="C4" s="189"/>
      <c r="D4" s="189"/>
      <c r="E4" s="189"/>
      <c r="F4" s="189"/>
      <c r="G4" s="189"/>
    </row>
    <row r="5" s="247" customFormat="1" ht="25.5" customHeight="1" spans="1:7">
      <c r="A5" s="189"/>
      <c r="B5" s="189" t="s">
        <v>94</v>
      </c>
      <c r="C5" s="189" t="s">
        <v>194</v>
      </c>
      <c r="D5" s="189" t="s">
        <v>218</v>
      </c>
      <c r="E5" s="252" t="s">
        <v>219</v>
      </c>
      <c r="F5" s="252"/>
      <c r="G5" s="189" t="s">
        <v>220</v>
      </c>
    </row>
    <row r="6" s="247" customFormat="1" ht="27.75" customHeight="1" spans="1:7">
      <c r="A6" s="189"/>
      <c r="B6" s="189"/>
      <c r="C6" s="189"/>
      <c r="D6" s="189"/>
      <c r="E6" s="189" t="s">
        <v>221</v>
      </c>
      <c r="F6" s="189" t="s">
        <v>198</v>
      </c>
      <c r="G6" s="189"/>
    </row>
    <row r="7" s="248" customFormat="1" ht="30" customHeight="1" spans="1:7">
      <c r="A7" s="253" t="s">
        <v>104</v>
      </c>
      <c r="B7" s="159">
        <v>29</v>
      </c>
      <c r="C7" s="159">
        <v>20</v>
      </c>
      <c r="D7" s="159">
        <v>9</v>
      </c>
      <c r="E7" s="159">
        <v>0</v>
      </c>
      <c r="F7" s="159">
        <v>9</v>
      </c>
      <c r="G7" s="159">
        <v>0</v>
      </c>
    </row>
    <row r="8" s="247" customFormat="1" ht="30" customHeight="1" spans="1:7">
      <c r="A8" s="253" t="s">
        <v>222</v>
      </c>
      <c r="B8" s="159">
        <v>29</v>
      </c>
      <c r="C8" s="159">
        <v>20</v>
      </c>
      <c r="D8" s="159">
        <v>9</v>
      </c>
      <c r="E8" s="159">
        <v>0</v>
      </c>
      <c r="F8" s="159">
        <v>9</v>
      </c>
      <c r="G8" s="159">
        <v>0</v>
      </c>
    </row>
    <row r="9" s="247" customFormat="1" ht="30" customHeight="1" spans="1:7">
      <c r="A9" s="253"/>
      <c r="B9" s="159"/>
      <c r="C9" s="159"/>
      <c r="D9" s="159"/>
      <c r="E9" s="159"/>
      <c r="F9" s="159"/>
      <c r="G9" s="159"/>
    </row>
    <row r="10" s="247" customFormat="1" ht="18" customHeight="1" spans="1:1">
      <c r="A10" s="137" t="s">
        <v>223</v>
      </c>
    </row>
    <row r="11" s="247" customFormat="1" ht="18" customHeight="1" spans="1:1">
      <c r="A11" s="137" t="s">
        <v>224</v>
      </c>
    </row>
    <row r="12" s="247" customFormat="1" ht="18" customHeight="1" spans="1:1">
      <c r="A12" s="137" t="s">
        <v>225</v>
      </c>
    </row>
    <row r="13" s="247" customFormat="1" ht="30" customHeight="1"/>
    <row r="14" s="247" customFormat="1" ht="30" customHeight="1"/>
    <row r="15" s="247" customFormat="1" ht="30" customHeight="1"/>
    <row r="16" s="247" customFormat="1" ht="30" customHeight="1"/>
    <row r="17" s="247" customFormat="1" ht="30" customHeight="1"/>
    <row r="18" s="247" customFormat="1" ht="30" customHeight="1"/>
  </sheetData>
  <mergeCells count="8">
    <mergeCell ref="A3:F3"/>
    <mergeCell ref="B4:G4"/>
    <mergeCell ref="E5:F5"/>
    <mergeCell ref="A4:A6"/>
    <mergeCell ref="B5:B6"/>
    <mergeCell ref="C5:C6"/>
    <mergeCell ref="D5:D6"/>
    <mergeCell ref="G5:G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showGridLines="0" showZeros="0" zoomScaleSheetLayoutView="60" workbookViewId="0">
      <selection activeCell="H10" sqref="H10"/>
    </sheetView>
  </sheetViews>
  <sheetFormatPr defaultColWidth="9.11111111111111" defaultRowHeight="12.75" customHeight="1"/>
  <cols>
    <col min="1" max="1" width="11.1111111111111" customWidth="1"/>
    <col min="2" max="3" width="7.44444444444444" customWidth="1"/>
    <col min="4" max="4" width="33.7777777777778" customWidth="1"/>
    <col min="5" max="5" width="15" customWidth="1"/>
    <col min="6" max="6" width="12.4444444444444" customWidth="1"/>
    <col min="7" max="9" width="11.4444444444444" customWidth="1"/>
    <col min="10" max="10" width="13.1111111111111" customWidth="1"/>
    <col min="11" max="18" width="11.3333333333333" customWidth="1"/>
  </cols>
  <sheetData>
    <row r="1" ht="23.25" customHeight="1" spans="1:20">
      <c r="A1" s="137" t="s">
        <v>226</v>
      </c>
      <c r="B1" s="162"/>
      <c r="C1" s="162"/>
      <c r="D1" s="162"/>
      <c r="E1" s="162"/>
      <c r="F1" s="162"/>
      <c r="G1" s="162"/>
      <c r="H1" s="162"/>
      <c r="I1" s="162"/>
      <c r="J1" s="162"/>
      <c r="K1" s="162"/>
      <c r="L1" s="162"/>
      <c r="M1" s="162"/>
      <c r="N1" s="162"/>
      <c r="O1" s="162"/>
      <c r="Q1" s="136"/>
      <c r="R1" s="175"/>
      <c r="S1" s="136"/>
      <c r="T1" s="136"/>
    </row>
    <row r="2" ht="23.25" customHeight="1" spans="1:20">
      <c r="A2" s="163" t="s">
        <v>227</v>
      </c>
      <c r="B2" s="163"/>
      <c r="C2" s="163"/>
      <c r="D2" s="163"/>
      <c r="E2" s="163"/>
      <c r="F2" s="163"/>
      <c r="G2" s="163"/>
      <c r="H2" s="163"/>
      <c r="I2" s="163"/>
      <c r="J2" s="163"/>
      <c r="K2" s="163"/>
      <c r="L2" s="163"/>
      <c r="M2" s="163"/>
      <c r="N2" s="163"/>
      <c r="O2" s="163"/>
      <c r="P2" s="163"/>
      <c r="Q2" s="163"/>
      <c r="R2" s="163"/>
      <c r="S2" s="136"/>
      <c r="T2" s="136"/>
    </row>
    <row r="3" s="133" customFormat="1" ht="23.25" customHeight="1" spans="1:20">
      <c r="A3" s="190" t="s">
        <v>2</v>
      </c>
      <c r="B3" s="190"/>
      <c r="C3" s="190"/>
      <c r="D3" s="190"/>
      <c r="E3" s="190"/>
      <c r="F3" s="190"/>
      <c r="G3" s="190"/>
      <c r="H3" s="190"/>
      <c r="I3" s="190"/>
      <c r="J3" s="162"/>
      <c r="K3" s="162"/>
      <c r="L3" s="162"/>
      <c r="M3" s="162"/>
      <c r="N3" s="162"/>
      <c r="O3" s="162"/>
      <c r="Q3" s="134"/>
      <c r="R3" s="157" t="s">
        <v>83</v>
      </c>
      <c r="S3" s="134"/>
      <c r="T3" s="134"/>
    </row>
    <row r="4" ht="23.25" customHeight="1" spans="1:20">
      <c r="A4" s="144" t="s">
        <v>144</v>
      </c>
      <c r="B4" s="144"/>
      <c r="C4" s="144"/>
      <c r="D4" s="165" t="s">
        <v>111</v>
      </c>
      <c r="E4" s="179" t="s">
        <v>145</v>
      </c>
      <c r="F4" s="144" t="s">
        <v>146</v>
      </c>
      <c r="G4" s="144"/>
      <c r="H4" s="144"/>
      <c r="I4" s="166"/>
      <c r="J4" s="149" t="s">
        <v>147</v>
      </c>
      <c r="K4" s="149"/>
      <c r="L4" s="149"/>
      <c r="M4" s="149"/>
      <c r="N4" s="149"/>
      <c r="O4" s="149"/>
      <c r="P4" s="149"/>
      <c r="Q4" s="149"/>
      <c r="R4" s="149"/>
      <c r="S4" s="176"/>
      <c r="T4" s="176"/>
    </row>
    <row r="5" ht="23.25" customHeight="1" spans="1:20">
      <c r="A5" s="149" t="s">
        <v>112</v>
      </c>
      <c r="B5" s="149" t="s">
        <v>113</v>
      </c>
      <c r="C5" s="149" t="s">
        <v>114</v>
      </c>
      <c r="D5" s="168"/>
      <c r="E5" s="180"/>
      <c r="F5" s="149" t="s">
        <v>104</v>
      </c>
      <c r="G5" s="149" t="s">
        <v>148</v>
      </c>
      <c r="H5" s="149" t="s">
        <v>149</v>
      </c>
      <c r="I5" s="149" t="s">
        <v>150</v>
      </c>
      <c r="J5" s="149" t="s">
        <v>104</v>
      </c>
      <c r="K5" s="181" t="s">
        <v>151</v>
      </c>
      <c r="L5" s="182" t="s">
        <v>152</v>
      </c>
      <c r="M5" s="183" t="s">
        <v>153</v>
      </c>
      <c r="N5" s="184" t="s">
        <v>154</v>
      </c>
      <c r="O5" s="182" t="s">
        <v>155</v>
      </c>
      <c r="P5" s="181" t="s">
        <v>156</v>
      </c>
      <c r="Q5" s="181" t="s">
        <v>157</v>
      </c>
      <c r="R5" s="189" t="s">
        <v>158</v>
      </c>
      <c r="S5" s="176"/>
      <c r="T5" s="176"/>
    </row>
    <row r="6" ht="30" customHeight="1" spans="1:20">
      <c r="A6" s="149"/>
      <c r="B6" s="149"/>
      <c r="C6" s="149"/>
      <c r="D6" s="168"/>
      <c r="E6" s="180"/>
      <c r="F6" s="149"/>
      <c r="G6" s="149"/>
      <c r="H6" s="149"/>
      <c r="I6" s="149"/>
      <c r="J6" s="149"/>
      <c r="K6" s="185"/>
      <c r="L6" s="186"/>
      <c r="M6" s="187"/>
      <c r="N6" s="188"/>
      <c r="O6" s="186"/>
      <c r="P6" s="185"/>
      <c r="Q6" s="185"/>
      <c r="R6" s="189"/>
      <c r="S6" s="176"/>
      <c r="T6" s="176"/>
    </row>
    <row r="7" s="133" customFormat="1" ht="29.25" customHeight="1" spans="1:20">
      <c r="A7" s="173"/>
      <c r="B7" s="173"/>
      <c r="C7" s="173"/>
      <c r="D7" s="174"/>
      <c r="E7" s="154" t="s">
        <v>228</v>
      </c>
      <c r="F7" s="154"/>
      <c r="G7" s="154"/>
      <c r="H7" s="154"/>
      <c r="I7" s="154"/>
      <c r="J7" s="159"/>
      <c r="K7" s="159"/>
      <c r="L7" s="159"/>
      <c r="M7" s="159"/>
      <c r="N7" s="159"/>
      <c r="O7" s="159"/>
      <c r="P7" s="159"/>
      <c r="Q7" s="159"/>
      <c r="R7" s="159"/>
      <c r="S7" s="134"/>
      <c r="T7" s="134"/>
    </row>
    <row r="8" ht="23.25" customHeight="1" spans="1:21">
      <c r="A8" s="136"/>
      <c r="B8" s="136"/>
      <c r="C8" s="136"/>
      <c r="D8" s="136"/>
      <c r="E8" s="136"/>
      <c r="F8" s="136"/>
      <c r="G8" s="136"/>
      <c r="H8" s="136"/>
      <c r="I8" s="136"/>
      <c r="J8" s="136"/>
      <c r="K8" s="136"/>
      <c r="L8" s="136"/>
      <c r="M8" s="136"/>
      <c r="N8" s="136"/>
      <c r="O8" s="136"/>
      <c r="P8" s="136"/>
      <c r="Q8" s="136"/>
      <c r="R8" s="136"/>
      <c r="S8" s="136"/>
      <c r="T8" s="136"/>
      <c r="U8" s="196"/>
    </row>
    <row r="9" ht="23.25" customHeight="1" spans="1:20">
      <c r="A9" s="136"/>
      <c r="B9" s="136"/>
      <c r="C9" s="136"/>
      <c r="D9" s="136"/>
      <c r="E9" s="136"/>
      <c r="F9" s="136"/>
      <c r="G9" s="136"/>
      <c r="H9" s="136"/>
      <c r="I9" s="136"/>
      <c r="J9" s="136"/>
      <c r="K9" s="136"/>
      <c r="L9" s="136"/>
      <c r="M9" s="136"/>
      <c r="N9" s="136"/>
      <c r="O9" s="136"/>
      <c r="P9" s="136"/>
      <c r="Q9" s="136"/>
      <c r="R9" s="136"/>
      <c r="S9" s="136"/>
      <c r="T9" s="136"/>
    </row>
    <row r="10" ht="23.25" customHeight="1" spans="1:21">
      <c r="A10" s="136"/>
      <c r="B10" s="136"/>
      <c r="C10" s="136"/>
      <c r="D10" s="136"/>
      <c r="E10" s="136"/>
      <c r="F10" s="136"/>
      <c r="G10" s="136"/>
      <c r="H10" s="136"/>
      <c r="I10" s="136"/>
      <c r="J10" s="136"/>
      <c r="K10" s="136"/>
      <c r="L10" s="136"/>
      <c r="M10" s="136"/>
      <c r="N10" s="136"/>
      <c r="O10" s="136"/>
      <c r="P10" s="136"/>
      <c r="Q10" s="136"/>
      <c r="R10" s="136"/>
      <c r="S10" s="136"/>
      <c r="T10" s="136"/>
      <c r="U10" s="196"/>
    </row>
    <row r="11" ht="23.25" customHeight="1" spans="1:20">
      <c r="A11" s="136"/>
      <c r="B11" s="136"/>
      <c r="C11" s="136"/>
      <c r="D11" s="136"/>
      <c r="E11" s="136"/>
      <c r="F11" s="136"/>
      <c r="G11" s="136"/>
      <c r="H11" s="136"/>
      <c r="I11" s="136"/>
      <c r="J11" s="136"/>
      <c r="K11" s="136"/>
      <c r="L11" s="136"/>
      <c r="M11" s="136"/>
      <c r="N11" s="136"/>
      <c r="O11" s="136"/>
      <c r="P11" s="136"/>
      <c r="Q11" s="136"/>
      <c r="R11" s="136"/>
      <c r="S11" s="136"/>
      <c r="T11" s="136"/>
    </row>
    <row r="12" ht="23.25" customHeight="1" spans="1:20">
      <c r="A12" s="136"/>
      <c r="B12" s="136"/>
      <c r="C12" s="136"/>
      <c r="D12" s="136"/>
      <c r="E12" s="136"/>
      <c r="F12" s="136"/>
      <c r="G12" s="136"/>
      <c r="H12" s="136"/>
      <c r="I12" s="136"/>
      <c r="J12" s="136"/>
      <c r="K12" s="136"/>
      <c r="L12" s="136"/>
      <c r="M12" s="136"/>
      <c r="N12" s="136"/>
      <c r="O12" s="136"/>
      <c r="P12" s="136"/>
      <c r="Q12" s="136"/>
      <c r="R12" s="136"/>
      <c r="S12" s="136"/>
      <c r="T12" s="136"/>
    </row>
    <row r="13" ht="23.25" customHeight="1" spans="1:20">
      <c r="A13" s="136"/>
      <c r="B13" s="136"/>
      <c r="C13" s="136"/>
      <c r="D13" s="136"/>
      <c r="E13" s="136"/>
      <c r="F13" s="136"/>
      <c r="G13" s="136"/>
      <c r="H13" s="136"/>
      <c r="I13" s="136"/>
      <c r="J13" s="136"/>
      <c r="K13" s="136"/>
      <c r="L13" s="136"/>
      <c r="M13" s="136"/>
      <c r="N13" s="136"/>
      <c r="O13" s="136"/>
      <c r="P13" s="136"/>
      <c r="Q13" s="136"/>
      <c r="R13" s="136"/>
      <c r="S13" s="136"/>
      <c r="T13" s="136"/>
    </row>
    <row r="14" ht="23.25" customHeight="1" spans="1:20">
      <c r="A14" s="136"/>
      <c r="B14" s="136"/>
      <c r="C14" s="136"/>
      <c r="D14" s="136"/>
      <c r="E14" s="136"/>
      <c r="F14" s="136"/>
      <c r="G14" s="136"/>
      <c r="H14" s="136"/>
      <c r="I14" s="136"/>
      <c r="J14" s="136"/>
      <c r="K14" s="136"/>
      <c r="L14" s="136"/>
      <c r="M14" s="136"/>
      <c r="N14" s="136"/>
      <c r="O14" s="136"/>
      <c r="P14" s="136"/>
      <c r="Q14" s="136"/>
      <c r="R14" s="136"/>
      <c r="S14" s="136"/>
      <c r="T14" s="136"/>
    </row>
    <row r="15" ht="23.25" customHeight="1" spans="1:20">
      <c r="A15" s="136"/>
      <c r="B15" s="136"/>
      <c r="C15" s="136"/>
      <c r="D15" s="136"/>
      <c r="E15" s="136"/>
      <c r="F15" s="136"/>
      <c r="G15" s="136"/>
      <c r="H15" s="136"/>
      <c r="I15" s="136"/>
      <c r="J15" s="136"/>
      <c r="K15" s="136"/>
      <c r="L15" s="136"/>
      <c r="M15" s="136"/>
      <c r="N15" s="136"/>
      <c r="O15" s="136"/>
      <c r="P15" s="136"/>
      <c r="Q15" s="136"/>
      <c r="R15" s="136"/>
      <c r="S15" s="136"/>
      <c r="T15" s="136"/>
    </row>
    <row r="16" ht="23.25" customHeight="1" spans="1:20">
      <c r="A16" s="136"/>
      <c r="B16" s="136"/>
      <c r="C16" s="136"/>
      <c r="D16" s="136"/>
      <c r="E16" s="136"/>
      <c r="F16" s="136"/>
      <c r="G16" s="136"/>
      <c r="H16" s="136"/>
      <c r="I16" s="136"/>
      <c r="J16" s="136"/>
      <c r="K16" s="136"/>
      <c r="L16" s="136"/>
      <c r="M16" s="136"/>
      <c r="N16" s="136"/>
      <c r="O16" s="136"/>
      <c r="P16" s="136"/>
      <c r="Q16" s="136"/>
      <c r="R16" s="136"/>
      <c r="S16" s="136"/>
      <c r="T16" s="136"/>
    </row>
    <row r="17" ht="23.25" customHeight="1" spans="1:20">
      <c r="A17" s="136"/>
      <c r="B17" s="136"/>
      <c r="C17" s="136"/>
      <c r="D17" s="136"/>
      <c r="E17" s="136"/>
      <c r="F17" s="136"/>
      <c r="G17" s="136"/>
      <c r="H17" s="136"/>
      <c r="I17" s="136"/>
      <c r="J17" s="136"/>
      <c r="K17" s="136"/>
      <c r="L17" s="136"/>
      <c r="M17" s="136"/>
      <c r="N17" s="136"/>
      <c r="O17" s="136"/>
      <c r="P17" s="136"/>
      <c r="Q17" s="136"/>
      <c r="R17" s="136"/>
      <c r="S17" s="136"/>
      <c r="T17" s="136"/>
    </row>
    <row r="18" ht="23.25" customHeight="1" spans="1:20">
      <c r="A18" s="136"/>
      <c r="B18" s="136"/>
      <c r="C18" s="136"/>
      <c r="D18" s="136"/>
      <c r="E18" s="136"/>
      <c r="F18" s="136"/>
      <c r="G18" s="136"/>
      <c r="H18" s="136"/>
      <c r="I18" s="136"/>
      <c r="J18" s="136"/>
      <c r="K18" s="136"/>
      <c r="L18" s="136"/>
      <c r="M18" s="136"/>
      <c r="N18" s="136"/>
      <c r="O18" s="136"/>
      <c r="P18" s="136"/>
      <c r="Q18" s="136"/>
      <c r="R18" s="136"/>
      <c r="S18" s="136"/>
      <c r="T18" s="136"/>
    </row>
  </sheetData>
  <mergeCells count="22">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pageMargins left="0.196850393700787" right="0.196850393700787" top="0.78740157480315" bottom="0.590551181102362" header="0" footer="0"/>
  <pageSetup paperSize="9" scale="70" orientation="landscape" horizontalDpi="600" verticalDpi="600"/>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7"/>
  <sheetViews>
    <sheetView showGridLines="0" showZeros="0" zoomScaleSheetLayoutView="60" workbookViewId="0">
      <selection activeCell="I13" sqref="I13"/>
    </sheetView>
  </sheetViews>
  <sheetFormatPr defaultColWidth="9.11111111111111" defaultRowHeight="12.75" customHeight="1"/>
  <cols>
    <col min="1" max="1" width="11.3333333333333" style="133" customWidth="1"/>
    <col min="2" max="3" width="7.44444444444444" style="133" customWidth="1"/>
    <col min="4" max="4" width="29.1111111111111" style="133" customWidth="1"/>
    <col min="5" max="5" width="14.7777777777778" style="133" customWidth="1"/>
    <col min="6" max="6" width="13" style="133" customWidth="1"/>
    <col min="7" max="7" width="11.7777777777778" style="133" customWidth="1"/>
    <col min="8" max="8" width="12.7777777777778" style="133" customWidth="1"/>
    <col min="9" max="9" width="12.1111111111111" style="133" customWidth="1"/>
    <col min="10" max="10" width="18.4444444444444" style="133" customWidth="1"/>
    <col min="11" max="11" width="11.7777777777778" style="133" customWidth="1"/>
    <col min="12" max="14" width="12.3333333333333" style="133" customWidth="1"/>
    <col min="15" max="15" width="12.8888888888889" style="133" customWidth="1"/>
    <col min="16" max="17" width="13.6666666666667" style="133" customWidth="1"/>
    <col min="18" max="18" width="13.3333333333333" style="133" customWidth="1"/>
    <col min="19" max="16384" width="9.11111111111111" style="133"/>
  </cols>
  <sheetData>
    <row r="1" ht="25.5" customHeight="1" spans="1:19">
      <c r="A1" s="239" t="s">
        <v>229</v>
      </c>
      <c r="B1" s="162"/>
      <c r="C1" s="162"/>
      <c r="D1" s="162"/>
      <c r="E1" s="162"/>
      <c r="F1" s="162"/>
      <c r="G1" s="162"/>
      <c r="H1" s="162"/>
      <c r="I1" s="162"/>
      <c r="J1" s="162"/>
      <c r="K1" s="162"/>
      <c r="L1" s="162"/>
      <c r="M1" s="162"/>
      <c r="N1" s="162"/>
      <c r="O1" s="162"/>
      <c r="P1" s="162"/>
      <c r="Q1" s="162"/>
      <c r="R1" s="162"/>
      <c r="S1" s="134"/>
    </row>
    <row r="2" ht="25.5" customHeight="1" spans="1:19">
      <c r="A2" s="240" t="s">
        <v>230</v>
      </c>
      <c r="B2" s="240"/>
      <c r="C2" s="240"/>
      <c r="D2" s="240"/>
      <c r="E2" s="240"/>
      <c r="F2" s="240"/>
      <c r="G2" s="240"/>
      <c r="H2" s="240"/>
      <c r="I2" s="240"/>
      <c r="J2" s="240"/>
      <c r="K2" s="240"/>
      <c r="L2" s="240"/>
      <c r="M2" s="240"/>
      <c r="N2" s="240"/>
      <c r="O2" s="240"/>
      <c r="P2" s="240"/>
      <c r="Q2" s="240"/>
      <c r="R2" s="240"/>
      <c r="S2" s="134"/>
    </row>
    <row r="3" ht="25.5" customHeight="1" spans="1:19">
      <c r="A3" s="190" t="s">
        <v>2</v>
      </c>
      <c r="B3" s="190"/>
      <c r="C3" s="190"/>
      <c r="D3" s="190"/>
      <c r="E3" s="190"/>
      <c r="F3" s="190"/>
      <c r="G3" s="190"/>
      <c r="H3" s="190"/>
      <c r="I3" s="190"/>
      <c r="J3" s="162"/>
      <c r="K3" s="162"/>
      <c r="L3" s="162"/>
      <c r="M3" s="162"/>
      <c r="N3" s="162"/>
      <c r="O3" s="162"/>
      <c r="P3" s="162" t="s">
        <v>83</v>
      </c>
      <c r="Q3" s="162"/>
      <c r="R3" s="162"/>
      <c r="S3" s="134"/>
    </row>
    <row r="4" ht="25.5" customHeight="1" spans="1:19">
      <c r="A4" s="226" t="s">
        <v>144</v>
      </c>
      <c r="B4" s="226"/>
      <c r="C4" s="226"/>
      <c r="D4" s="226"/>
      <c r="E4" s="203" t="s">
        <v>85</v>
      </c>
      <c r="F4" s="224" t="s">
        <v>146</v>
      </c>
      <c r="G4" s="241"/>
      <c r="H4" s="224"/>
      <c r="I4" s="208"/>
      <c r="J4" s="149" t="s">
        <v>147</v>
      </c>
      <c r="K4" s="149"/>
      <c r="L4" s="149"/>
      <c r="M4" s="149"/>
      <c r="N4" s="149"/>
      <c r="O4" s="149"/>
      <c r="P4" s="149"/>
      <c r="Q4" s="149"/>
      <c r="R4" s="149"/>
      <c r="S4" s="134"/>
    </row>
    <row r="5" ht="25.5" customHeight="1" spans="1:19">
      <c r="A5" s="149" t="s">
        <v>110</v>
      </c>
      <c r="B5" s="149"/>
      <c r="C5" s="149"/>
      <c r="D5" s="181" t="s">
        <v>111</v>
      </c>
      <c r="E5" s="242"/>
      <c r="F5" s="181" t="s">
        <v>104</v>
      </c>
      <c r="G5" s="181" t="s">
        <v>148</v>
      </c>
      <c r="H5" s="181" t="s">
        <v>149</v>
      </c>
      <c r="I5" s="181" t="s">
        <v>150</v>
      </c>
      <c r="J5" s="181" t="s">
        <v>104</v>
      </c>
      <c r="K5" s="181" t="s">
        <v>151</v>
      </c>
      <c r="L5" s="182" t="s">
        <v>152</v>
      </c>
      <c r="M5" s="183" t="s">
        <v>153</v>
      </c>
      <c r="N5" s="184" t="s">
        <v>154</v>
      </c>
      <c r="O5" s="182" t="s">
        <v>155</v>
      </c>
      <c r="P5" s="181" t="s">
        <v>156</v>
      </c>
      <c r="Q5" s="181" t="s">
        <v>157</v>
      </c>
      <c r="R5" s="181" t="s">
        <v>158</v>
      </c>
      <c r="S5" s="134"/>
    </row>
    <row r="6" ht="49.5" customHeight="1" spans="1:19">
      <c r="A6" s="181" t="s">
        <v>112</v>
      </c>
      <c r="B6" s="181" t="s">
        <v>113</v>
      </c>
      <c r="C6" s="181" t="s">
        <v>114</v>
      </c>
      <c r="D6" s="185"/>
      <c r="E6" s="226"/>
      <c r="F6" s="185"/>
      <c r="G6" s="185"/>
      <c r="H6" s="185"/>
      <c r="I6" s="185"/>
      <c r="J6" s="185"/>
      <c r="K6" s="185"/>
      <c r="L6" s="186"/>
      <c r="M6" s="187"/>
      <c r="N6" s="188"/>
      <c r="O6" s="186"/>
      <c r="P6" s="185"/>
      <c r="Q6" s="185"/>
      <c r="R6" s="185"/>
      <c r="S6" s="134"/>
    </row>
    <row r="7" ht="33.75" customHeight="1" spans="1:19">
      <c r="A7" s="171"/>
      <c r="B7" s="171"/>
      <c r="C7" s="171"/>
      <c r="D7" s="172" t="s">
        <v>104</v>
      </c>
      <c r="E7" s="243">
        <f>E8</f>
        <v>19151.61</v>
      </c>
      <c r="F7" s="243">
        <f t="shared" ref="F7:L7" si="0">F8</f>
        <v>3306.76</v>
      </c>
      <c r="G7" s="243">
        <f t="shared" si="0"/>
        <v>2607.89</v>
      </c>
      <c r="H7" s="243">
        <f t="shared" si="0"/>
        <v>664.52</v>
      </c>
      <c r="I7" s="243">
        <f t="shared" si="0"/>
        <v>34.35</v>
      </c>
      <c r="J7" s="243">
        <f t="shared" si="0"/>
        <v>15844.85</v>
      </c>
      <c r="K7" s="243">
        <f t="shared" si="0"/>
        <v>60</v>
      </c>
      <c r="L7" s="243">
        <f t="shared" si="0"/>
        <v>11.5</v>
      </c>
      <c r="M7" s="243">
        <f t="shared" ref="M7:R7" si="1">M8</f>
        <v>0</v>
      </c>
      <c r="N7" s="243">
        <f t="shared" si="1"/>
        <v>0</v>
      </c>
      <c r="O7" s="243">
        <f t="shared" si="1"/>
        <v>14300</v>
      </c>
      <c r="P7" s="243">
        <f t="shared" si="1"/>
        <v>0</v>
      </c>
      <c r="Q7" s="243">
        <f t="shared" si="1"/>
        <v>0</v>
      </c>
      <c r="R7" s="243">
        <f t="shared" si="1"/>
        <v>1473.35</v>
      </c>
      <c r="S7" s="134"/>
    </row>
    <row r="8" ht="31" customHeight="1" spans="1:19">
      <c r="A8" s="173" t="s">
        <v>115</v>
      </c>
      <c r="B8" s="173"/>
      <c r="C8" s="173"/>
      <c r="D8" s="174" t="s">
        <v>116</v>
      </c>
      <c r="E8" s="243">
        <f>E9</f>
        <v>19151.61</v>
      </c>
      <c r="F8" s="243">
        <f t="shared" ref="F8:R8" si="2">F9</f>
        <v>3306.76</v>
      </c>
      <c r="G8" s="243">
        <f t="shared" si="2"/>
        <v>2607.89</v>
      </c>
      <c r="H8" s="243">
        <f t="shared" si="2"/>
        <v>664.52</v>
      </c>
      <c r="I8" s="243">
        <f t="shared" si="2"/>
        <v>34.35</v>
      </c>
      <c r="J8" s="243">
        <f t="shared" si="2"/>
        <v>15844.85</v>
      </c>
      <c r="K8" s="243">
        <f t="shared" si="2"/>
        <v>60</v>
      </c>
      <c r="L8" s="243">
        <f t="shared" si="2"/>
        <v>11.5</v>
      </c>
      <c r="M8" s="243">
        <f t="shared" si="2"/>
        <v>0</v>
      </c>
      <c r="N8" s="243">
        <f t="shared" si="2"/>
        <v>0</v>
      </c>
      <c r="O8" s="243">
        <f t="shared" si="2"/>
        <v>14300</v>
      </c>
      <c r="P8" s="243">
        <f t="shared" si="2"/>
        <v>0</v>
      </c>
      <c r="Q8" s="243">
        <f t="shared" si="2"/>
        <v>0</v>
      </c>
      <c r="R8" s="243">
        <f t="shared" si="2"/>
        <v>1473.35</v>
      </c>
      <c r="S8" s="134"/>
    </row>
    <row r="9" ht="31" customHeight="1" spans="1:19">
      <c r="A9" s="173" t="s">
        <v>115</v>
      </c>
      <c r="B9" s="173" t="s">
        <v>117</v>
      </c>
      <c r="C9" s="173"/>
      <c r="D9" s="174" t="s">
        <v>118</v>
      </c>
      <c r="E9" s="243">
        <f t="shared" ref="E9:R9" si="3">SUM(E10:E17)</f>
        <v>19151.61</v>
      </c>
      <c r="F9" s="243">
        <f t="shared" si="3"/>
        <v>3306.76</v>
      </c>
      <c r="G9" s="243">
        <f t="shared" si="3"/>
        <v>2607.89</v>
      </c>
      <c r="H9" s="243">
        <f t="shared" si="3"/>
        <v>664.52</v>
      </c>
      <c r="I9" s="243">
        <f t="shared" si="3"/>
        <v>34.35</v>
      </c>
      <c r="J9" s="243">
        <f t="shared" si="3"/>
        <v>15844.85</v>
      </c>
      <c r="K9" s="243">
        <f t="shared" si="3"/>
        <v>60</v>
      </c>
      <c r="L9" s="243">
        <f t="shared" si="3"/>
        <v>11.5</v>
      </c>
      <c r="M9" s="243">
        <f t="shared" si="3"/>
        <v>0</v>
      </c>
      <c r="N9" s="243">
        <f t="shared" si="3"/>
        <v>0</v>
      </c>
      <c r="O9" s="243">
        <f t="shared" si="3"/>
        <v>14300</v>
      </c>
      <c r="P9" s="243">
        <f t="shared" si="3"/>
        <v>0</v>
      </c>
      <c r="Q9" s="243">
        <f t="shared" si="3"/>
        <v>0</v>
      </c>
      <c r="R9" s="243">
        <f t="shared" si="3"/>
        <v>1473.35</v>
      </c>
      <c r="S9" s="134"/>
    </row>
    <row r="10" ht="31" customHeight="1" spans="1:19">
      <c r="A10" s="173" t="s">
        <v>115</v>
      </c>
      <c r="B10" s="173" t="s">
        <v>117</v>
      </c>
      <c r="C10" s="173" t="s">
        <v>117</v>
      </c>
      <c r="D10" s="174" t="s">
        <v>119</v>
      </c>
      <c r="E10" s="243">
        <f>F10+J10</f>
        <v>3338.26</v>
      </c>
      <c r="F10" s="244">
        <f>SUM(G10:I10)</f>
        <v>3306.76</v>
      </c>
      <c r="G10" s="154">
        <v>2607.89</v>
      </c>
      <c r="H10" s="154">
        <v>664.52</v>
      </c>
      <c r="I10" s="154">
        <v>34.35</v>
      </c>
      <c r="J10" s="245">
        <f>SUM(K10:R10)</f>
        <v>31.5</v>
      </c>
      <c r="K10" s="159">
        <v>30</v>
      </c>
      <c r="L10" s="159">
        <v>1.5</v>
      </c>
      <c r="M10" s="159"/>
      <c r="N10" s="159"/>
      <c r="O10" s="159"/>
      <c r="P10" s="159"/>
      <c r="Q10" s="159"/>
      <c r="R10" s="159"/>
      <c r="S10" s="134"/>
    </row>
    <row r="11" ht="31" customHeight="1" spans="1:19">
      <c r="A11" s="173" t="s">
        <v>115</v>
      </c>
      <c r="B11" s="173" t="s">
        <v>117</v>
      </c>
      <c r="C11" s="173" t="s">
        <v>120</v>
      </c>
      <c r="D11" s="174" t="s">
        <v>121</v>
      </c>
      <c r="E11" s="243">
        <f t="shared" ref="E11:E17" si="4">F11+J11</f>
        <v>60</v>
      </c>
      <c r="F11" s="244">
        <f t="shared" ref="F11:F17" si="5">SUM(G11:I11)</f>
        <v>0</v>
      </c>
      <c r="G11" s="154"/>
      <c r="H11" s="154"/>
      <c r="I11" s="154"/>
      <c r="J11" s="245">
        <f t="shared" ref="J11:J17" si="6">SUM(K11:R11)</f>
        <v>60</v>
      </c>
      <c r="K11" s="159"/>
      <c r="L11" s="159"/>
      <c r="M11" s="159"/>
      <c r="N11" s="159"/>
      <c r="O11" s="159"/>
      <c r="P11" s="159"/>
      <c r="Q11" s="159"/>
      <c r="R11" s="159">
        <v>60</v>
      </c>
      <c r="S11" s="134"/>
    </row>
    <row r="12" s="234" customFormat="1" ht="31" customHeight="1" spans="1:19">
      <c r="A12" s="173" t="s">
        <v>115</v>
      </c>
      <c r="B12" s="173" t="s">
        <v>117</v>
      </c>
      <c r="C12" s="173" t="s">
        <v>122</v>
      </c>
      <c r="D12" s="174" t="s">
        <v>123</v>
      </c>
      <c r="E12" s="243">
        <f t="shared" si="4"/>
        <v>80</v>
      </c>
      <c r="F12" s="244">
        <f t="shared" si="5"/>
        <v>0</v>
      </c>
      <c r="G12" s="236"/>
      <c r="H12" s="236"/>
      <c r="I12" s="236"/>
      <c r="J12" s="245">
        <f t="shared" si="6"/>
        <v>80</v>
      </c>
      <c r="K12" s="159"/>
      <c r="L12" s="159"/>
      <c r="M12" s="159"/>
      <c r="N12" s="159"/>
      <c r="O12" s="159"/>
      <c r="P12" s="159"/>
      <c r="Q12" s="159"/>
      <c r="R12" s="159">
        <v>80</v>
      </c>
      <c r="S12" s="246"/>
    </row>
    <row r="13" s="234" customFormat="1" ht="31" customHeight="1" spans="1:19">
      <c r="A13" s="173" t="s">
        <v>115</v>
      </c>
      <c r="B13" s="173" t="s">
        <v>117</v>
      </c>
      <c r="C13" s="173" t="s">
        <v>124</v>
      </c>
      <c r="D13" s="174" t="s">
        <v>125</v>
      </c>
      <c r="E13" s="243">
        <f t="shared" si="4"/>
        <v>30</v>
      </c>
      <c r="F13" s="244">
        <f t="shared" si="5"/>
        <v>0</v>
      </c>
      <c r="G13" s="236"/>
      <c r="H13" s="236"/>
      <c r="I13" s="236"/>
      <c r="J13" s="245">
        <f t="shared" si="6"/>
        <v>30</v>
      </c>
      <c r="K13" s="159"/>
      <c r="L13" s="159"/>
      <c r="M13" s="159"/>
      <c r="N13" s="159"/>
      <c r="O13" s="159"/>
      <c r="P13" s="159"/>
      <c r="Q13" s="159"/>
      <c r="R13" s="159">
        <v>30</v>
      </c>
      <c r="S13" s="246"/>
    </row>
    <row r="14" s="234" customFormat="1" ht="31" customHeight="1" spans="1:18">
      <c r="A14" s="173" t="s">
        <v>115</v>
      </c>
      <c r="B14" s="173" t="s">
        <v>117</v>
      </c>
      <c r="C14" s="173" t="s">
        <v>126</v>
      </c>
      <c r="D14" s="174" t="s">
        <v>127</v>
      </c>
      <c r="E14" s="243">
        <f t="shared" si="4"/>
        <v>100</v>
      </c>
      <c r="F14" s="244">
        <f t="shared" si="5"/>
        <v>0</v>
      </c>
      <c r="G14" s="236"/>
      <c r="H14" s="236"/>
      <c r="I14" s="236"/>
      <c r="J14" s="245">
        <f t="shared" si="6"/>
        <v>100</v>
      </c>
      <c r="K14" s="159"/>
      <c r="L14" s="159"/>
      <c r="M14" s="159"/>
      <c r="N14" s="159"/>
      <c r="O14" s="159"/>
      <c r="P14" s="159"/>
      <c r="Q14" s="159"/>
      <c r="R14" s="159">
        <v>100</v>
      </c>
    </row>
    <row r="15" s="234" customFormat="1" ht="31" customHeight="1" spans="1:18">
      <c r="A15" s="173" t="s">
        <v>115</v>
      </c>
      <c r="B15" s="173" t="s">
        <v>117</v>
      </c>
      <c r="C15" s="173" t="s">
        <v>128</v>
      </c>
      <c r="D15" s="174" t="s">
        <v>129</v>
      </c>
      <c r="E15" s="243">
        <f t="shared" si="4"/>
        <v>300</v>
      </c>
      <c r="F15" s="244">
        <f t="shared" si="5"/>
        <v>0</v>
      </c>
      <c r="G15" s="236"/>
      <c r="H15" s="236"/>
      <c r="I15" s="236"/>
      <c r="J15" s="245">
        <f t="shared" si="6"/>
        <v>300</v>
      </c>
      <c r="K15" s="159"/>
      <c r="L15" s="159"/>
      <c r="M15" s="159"/>
      <c r="N15" s="159"/>
      <c r="O15" s="159"/>
      <c r="P15" s="159"/>
      <c r="Q15" s="159"/>
      <c r="R15" s="159">
        <v>300</v>
      </c>
    </row>
    <row r="16" s="234" customFormat="1" ht="31" customHeight="1" spans="1:18">
      <c r="A16" s="171" t="s">
        <v>115</v>
      </c>
      <c r="B16" s="171" t="s">
        <v>117</v>
      </c>
      <c r="C16" s="171" t="s">
        <v>130</v>
      </c>
      <c r="D16" s="172" t="s">
        <v>131</v>
      </c>
      <c r="E16" s="243">
        <f t="shared" si="4"/>
        <v>13000</v>
      </c>
      <c r="F16" s="244">
        <f t="shared" si="5"/>
        <v>0</v>
      </c>
      <c r="G16" s="236"/>
      <c r="H16" s="236"/>
      <c r="I16" s="236"/>
      <c r="J16" s="245">
        <f t="shared" si="6"/>
        <v>13000</v>
      </c>
      <c r="K16" s="159"/>
      <c r="L16" s="159"/>
      <c r="M16" s="159"/>
      <c r="N16" s="159"/>
      <c r="O16" s="159">
        <v>13000</v>
      </c>
      <c r="P16" s="159"/>
      <c r="Q16" s="159"/>
      <c r="R16" s="159"/>
    </row>
    <row r="17" s="234" customFormat="1" ht="31" customHeight="1" spans="1:18">
      <c r="A17" s="173" t="s">
        <v>115</v>
      </c>
      <c r="B17" s="173" t="s">
        <v>117</v>
      </c>
      <c r="C17" s="173" t="s">
        <v>132</v>
      </c>
      <c r="D17" s="174" t="s">
        <v>133</v>
      </c>
      <c r="E17" s="243">
        <f t="shared" si="4"/>
        <v>2243.35</v>
      </c>
      <c r="F17" s="244">
        <f t="shared" si="5"/>
        <v>0</v>
      </c>
      <c r="G17" s="236"/>
      <c r="H17" s="236"/>
      <c r="I17" s="236"/>
      <c r="J17" s="245">
        <f t="shared" si="6"/>
        <v>2243.35</v>
      </c>
      <c r="K17" s="159">
        <v>30</v>
      </c>
      <c r="L17" s="159">
        <v>10</v>
      </c>
      <c r="M17" s="159"/>
      <c r="N17" s="159"/>
      <c r="O17" s="159">
        <v>1300</v>
      </c>
      <c r="P17" s="159"/>
      <c r="Q17" s="159"/>
      <c r="R17" s="159">
        <v>903.35</v>
      </c>
    </row>
  </sheetData>
  <mergeCells count="17">
    <mergeCell ref="A3:I3"/>
    <mergeCell ref="A4:D4"/>
    <mergeCell ref="J4:R4"/>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pageMargins left="0.196850393700787" right="0.196850393700787" top="0.78740157480315" bottom="0.590551181102362" header="0" footer="0"/>
  <pageSetup paperSize="9" scale="75" orientation="landscape" horizontalDpi="600" verticalDpi="600"/>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7"/>
  <sheetViews>
    <sheetView showGridLines="0" showZeros="0" zoomScaleSheetLayoutView="60" workbookViewId="0">
      <selection activeCell="K13" sqref="K13"/>
    </sheetView>
  </sheetViews>
  <sheetFormatPr defaultColWidth="9.11111111111111" defaultRowHeight="12.75" customHeight="1"/>
  <cols>
    <col min="1" max="1" width="10.1111111111111" customWidth="1"/>
    <col min="2" max="2" width="8.11111111111111" customWidth="1"/>
    <col min="3" max="3" width="6.77777777777778" customWidth="1"/>
    <col min="4" max="4" width="37.3333333333333" customWidth="1"/>
    <col min="5" max="5" width="14.6666666666667" customWidth="1"/>
    <col min="6" max="17" width="12.6666666666667" customWidth="1"/>
  </cols>
  <sheetData>
    <row r="1" ht="25.5" customHeight="1" spans="1:18">
      <c r="A1" s="137" t="s">
        <v>231</v>
      </c>
      <c r="B1" s="162"/>
      <c r="C1" s="162"/>
      <c r="D1" s="162"/>
      <c r="E1" s="162"/>
      <c r="F1" s="162"/>
      <c r="G1" s="162"/>
      <c r="H1" s="162"/>
      <c r="I1" s="162"/>
      <c r="J1" s="162"/>
      <c r="K1" s="162"/>
      <c r="L1" s="162"/>
      <c r="M1" s="162"/>
      <c r="N1" s="162"/>
      <c r="O1" s="162"/>
      <c r="P1" s="162"/>
      <c r="Q1" s="175"/>
      <c r="R1" s="136"/>
    </row>
    <row r="2" ht="25.5" customHeight="1" spans="1:18">
      <c r="A2" s="163" t="s">
        <v>232</v>
      </c>
      <c r="B2" s="163"/>
      <c r="C2" s="163"/>
      <c r="D2" s="163"/>
      <c r="E2" s="163"/>
      <c r="F2" s="163"/>
      <c r="G2" s="163"/>
      <c r="H2" s="163"/>
      <c r="I2" s="163"/>
      <c r="J2" s="163"/>
      <c r="K2" s="163"/>
      <c r="L2" s="163"/>
      <c r="M2" s="163"/>
      <c r="N2" s="163"/>
      <c r="O2" s="163"/>
      <c r="P2" s="163"/>
      <c r="Q2" s="163"/>
      <c r="R2" s="136"/>
    </row>
    <row r="3" ht="25.5" customHeight="1" spans="1:18">
      <c r="A3" s="142" t="s">
        <v>2</v>
      </c>
      <c r="B3" s="164"/>
      <c r="C3" s="164"/>
      <c r="D3" s="164"/>
      <c r="E3" s="164"/>
      <c r="F3" s="164"/>
      <c r="G3" s="164"/>
      <c r="H3" s="164"/>
      <c r="I3" s="162"/>
      <c r="J3" s="162"/>
      <c r="K3" s="162"/>
      <c r="L3" s="162"/>
      <c r="M3" s="162"/>
      <c r="N3" s="162"/>
      <c r="O3" s="162"/>
      <c r="P3" s="162"/>
      <c r="Q3" s="157" t="s">
        <v>83</v>
      </c>
      <c r="R3" s="136"/>
    </row>
    <row r="4" ht="19.5" customHeight="1" spans="1:18">
      <c r="A4" s="226" t="s">
        <v>144</v>
      </c>
      <c r="B4" s="226"/>
      <c r="C4" s="226"/>
      <c r="D4" s="165" t="s">
        <v>233</v>
      </c>
      <c r="E4" s="144" t="s">
        <v>145</v>
      </c>
      <c r="F4" s="144" t="s">
        <v>234</v>
      </c>
      <c r="G4" s="235" t="s">
        <v>235</v>
      </c>
      <c r="H4" s="144" t="s">
        <v>236</v>
      </c>
      <c r="I4" s="149" t="s">
        <v>237</v>
      </c>
      <c r="J4" s="169" t="s">
        <v>238</v>
      </c>
      <c r="K4" s="169" t="s">
        <v>239</v>
      </c>
      <c r="L4" s="169" t="s">
        <v>240</v>
      </c>
      <c r="M4" s="169" t="s">
        <v>241</v>
      </c>
      <c r="N4" s="169" t="s">
        <v>150</v>
      </c>
      <c r="O4" s="169" t="s">
        <v>242</v>
      </c>
      <c r="P4" s="169" t="s">
        <v>243</v>
      </c>
      <c r="Q4" s="149" t="s">
        <v>158</v>
      </c>
      <c r="R4" s="134"/>
    </row>
    <row r="5" ht="15" customHeight="1" spans="1:18">
      <c r="A5" s="149" t="s">
        <v>112</v>
      </c>
      <c r="B5" s="149" t="s">
        <v>113</v>
      </c>
      <c r="C5" s="149" t="s">
        <v>114</v>
      </c>
      <c r="D5" s="168"/>
      <c r="E5" s="149"/>
      <c r="F5" s="149"/>
      <c r="G5" s="221"/>
      <c r="H5" s="149"/>
      <c r="I5" s="149"/>
      <c r="J5" s="169"/>
      <c r="K5" s="169"/>
      <c r="L5" s="169"/>
      <c r="M5" s="169"/>
      <c r="N5" s="169"/>
      <c r="O5" s="169"/>
      <c r="P5" s="169"/>
      <c r="Q5" s="149"/>
      <c r="R5" s="134"/>
    </row>
    <row r="6" ht="15" customHeight="1" spans="1:18">
      <c r="A6" s="149"/>
      <c r="B6" s="149"/>
      <c r="C6" s="149"/>
      <c r="D6" s="168"/>
      <c r="E6" s="149"/>
      <c r="F6" s="149"/>
      <c r="G6" s="221"/>
      <c r="H6" s="149"/>
      <c r="I6" s="149"/>
      <c r="J6" s="169"/>
      <c r="K6" s="169"/>
      <c r="L6" s="169"/>
      <c r="M6" s="169"/>
      <c r="N6" s="169"/>
      <c r="O6" s="169"/>
      <c r="P6" s="169"/>
      <c r="Q6" s="149"/>
      <c r="R6" s="134"/>
    </row>
    <row r="7" s="133" customFormat="1" ht="25" customHeight="1" spans="1:18">
      <c r="A7" s="171"/>
      <c r="B7" s="171"/>
      <c r="C7" s="171"/>
      <c r="D7" s="172" t="s">
        <v>104</v>
      </c>
      <c r="E7" s="159">
        <f>E8</f>
        <v>19151.61</v>
      </c>
      <c r="F7" s="159">
        <f t="shared" ref="F7:Q7" si="0">F8</f>
        <v>2607.89</v>
      </c>
      <c r="G7" s="159">
        <f t="shared" si="0"/>
        <v>724.52</v>
      </c>
      <c r="H7" s="159">
        <f t="shared" si="0"/>
        <v>0</v>
      </c>
      <c r="I7" s="159">
        <f t="shared" si="0"/>
        <v>14300</v>
      </c>
      <c r="J7" s="159">
        <f t="shared" si="0"/>
        <v>0</v>
      </c>
      <c r="K7" s="159">
        <f t="shared" si="0"/>
        <v>0</v>
      </c>
      <c r="L7" s="159">
        <f t="shared" si="0"/>
        <v>0</v>
      </c>
      <c r="M7" s="159">
        <f t="shared" si="0"/>
        <v>0</v>
      </c>
      <c r="N7" s="159">
        <f t="shared" si="0"/>
        <v>45.85</v>
      </c>
      <c r="O7" s="159">
        <f t="shared" si="0"/>
        <v>0</v>
      </c>
      <c r="P7" s="159">
        <f t="shared" si="0"/>
        <v>0</v>
      </c>
      <c r="Q7" s="159">
        <f t="shared" si="0"/>
        <v>1473.35</v>
      </c>
      <c r="R7" s="134"/>
    </row>
    <row r="8" ht="25" customHeight="1" spans="1:18">
      <c r="A8" s="173" t="s">
        <v>115</v>
      </c>
      <c r="B8" s="173"/>
      <c r="C8" s="173"/>
      <c r="D8" s="174" t="s">
        <v>116</v>
      </c>
      <c r="E8" s="159">
        <f>E9</f>
        <v>19151.61</v>
      </c>
      <c r="F8" s="159">
        <f t="shared" ref="F8:Q8" si="1">F9</f>
        <v>2607.89</v>
      </c>
      <c r="G8" s="159">
        <f t="shared" si="1"/>
        <v>724.52</v>
      </c>
      <c r="H8" s="159">
        <f t="shared" si="1"/>
        <v>0</v>
      </c>
      <c r="I8" s="159">
        <f t="shared" si="1"/>
        <v>14300</v>
      </c>
      <c r="J8" s="159">
        <f t="shared" si="1"/>
        <v>0</v>
      </c>
      <c r="K8" s="159">
        <f t="shared" si="1"/>
        <v>0</v>
      </c>
      <c r="L8" s="159">
        <f t="shared" si="1"/>
        <v>0</v>
      </c>
      <c r="M8" s="159">
        <f t="shared" si="1"/>
        <v>0</v>
      </c>
      <c r="N8" s="159">
        <f t="shared" si="1"/>
        <v>45.85</v>
      </c>
      <c r="O8" s="159">
        <f t="shared" si="1"/>
        <v>0</v>
      </c>
      <c r="P8" s="159">
        <f t="shared" si="1"/>
        <v>0</v>
      </c>
      <c r="Q8" s="159">
        <f t="shared" si="1"/>
        <v>1473.35</v>
      </c>
      <c r="R8" s="136"/>
    </row>
    <row r="9" ht="25" customHeight="1" spans="1:18">
      <c r="A9" s="173" t="s">
        <v>115</v>
      </c>
      <c r="B9" s="173" t="s">
        <v>117</v>
      </c>
      <c r="C9" s="173"/>
      <c r="D9" s="174" t="s">
        <v>118</v>
      </c>
      <c r="E9" s="159">
        <f>SUM(E10:E17)</f>
        <v>19151.61</v>
      </c>
      <c r="F9" s="159">
        <f t="shared" ref="F9:Q9" si="2">SUM(F10:F17)</f>
        <v>2607.89</v>
      </c>
      <c r="G9" s="159">
        <f t="shared" si="2"/>
        <v>724.52</v>
      </c>
      <c r="H9" s="159">
        <f t="shared" si="2"/>
        <v>0</v>
      </c>
      <c r="I9" s="159">
        <f t="shared" si="2"/>
        <v>14300</v>
      </c>
      <c r="J9" s="159">
        <f t="shared" si="2"/>
        <v>0</v>
      </c>
      <c r="K9" s="159">
        <f t="shared" si="2"/>
        <v>0</v>
      </c>
      <c r="L9" s="159">
        <f t="shared" si="2"/>
        <v>0</v>
      </c>
      <c r="M9" s="159">
        <f t="shared" si="2"/>
        <v>0</v>
      </c>
      <c r="N9" s="159">
        <f t="shared" si="2"/>
        <v>45.85</v>
      </c>
      <c r="O9" s="159">
        <f t="shared" si="2"/>
        <v>0</v>
      </c>
      <c r="P9" s="159">
        <f t="shared" si="2"/>
        <v>0</v>
      </c>
      <c r="Q9" s="159">
        <f t="shared" si="2"/>
        <v>1473.35</v>
      </c>
      <c r="R9" s="136"/>
    </row>
    <row r="10" ht="25" customHeight="1" spans="1:18">
      <c r="A10" s="173" t="s">
        <v>115</v>
      </c>
      <c r="B10" s="173" t="s">
        <v>117</v>
      </c>
      <c r="C10" s="173" t="s">
        <v>117</v>
      </c>
      <c r="D10" s="174" t="s">
        <v>119</v>
      </c>
      <c r="E10" s="159">
        <f>SUM(F10:Q10)</f>
        <v>3338.26</v>
      </c>
      <c r="F10" s="154">
        <v>2607.89</v>
      </c>
      <c r="G10" s="154">
        <v>694.52</v>
      </c>
      <c r="H10" s="159"/>
      <c r="I10" s="159"/>
      <c r="J10" s="154"/>
      <c r="K10" s="154"/>
      <c r="L10" s="154"/>
      <c r="M10" s="154"/>
      <c r="N10" s="154">
        <v>35.85</v>
      </c>
      <c r="O10" s="154"/>
      <c r="P10" s="154"/>
      <c r="Q10" s="159"/>
      <c r="R10" s="136"/>
    </row>
    <row r="11" ht="25" customHeight="1" spans="1:18">
      <c r="A11" s="173" t="s">
        <v>115</v>
      </c>
      <c r="B11" s="173" t="s">
        <v>117</v>
      </c>
      <c r="C11" s="173" t="s">
        <v>120</v>
      </c>
      <c r="D11" s="174" t="s">
        <v>121</v>
      </c>
      <c r="E11" s="159">
        <f t="shared" ref="E11:E17" si="3">SUM(F11:Q11)</f>
        <v>60</v>
      </c>
      <c r="F11" s="154"/>
      <c r="G11" s="159"/>
      <c r="H11" s="159"/>
      <c r="I11" s="159"/>
      <c r="J11" s="154"/>
      <c r="K11" s="154"/>
      <c r="L11" s="154"/>
      <c r="M11" s="154"/>
      <c r="N11" s="154"/>
      <c r="O11" s="154"/>
      <c r="P11" s="154"/>
      <c r="Q11" s="159">
        <v>60</v>
      </c>
      <c r="R11" s="136"/>
    </row>
    <row r="12" s="229" customFormat="1" ht="25" customHeight="1" spans="1:18">
      <c r="A12" s="173" t="s">
        <v>115</v>
      </c>
      <c r="B12" s="173" t="s">
        <v>117</v>
      </c>
      <c r="C12" s="173" t="s">
        <v>122</v>
      </c>
      <c r="D12" s="174" t="s">
        <v>123</v>
      </c>
      <c r="E12" s="159">
        <f t="shared" si="3"/>
        <v>80</v>
      </c>
      <c r="F12" s="236"/>
      <c r="G12" s="232"/>
      <c r="H12" s="232"/>
      <c r="I12" s="232"/>
      <c r="J12" s="236"/>
      <c r="K12" s="236"/>
      <c r="L12" s="236"/>
      <c r="M12" s="154"/>
      <c r="N12" s="159"/>
      <c r="O12" s="154"/>
      <c r="P12" s="154"/>
      <c r="Q12" s="159">
        <v>80</v>
      </c>
      <c r="R12" s="237"/>
    </row>
    <row r="13" s="229" customFormat="1" ht="25" customHeight="1" spans="1:18">
      <c r="A13" s="173" t="s">
        <v>115</v>
      </c>
      <c r="B13" s="173" t="s">
        <v>117</v>
      </c>
      <c r="C13" s="173" t="s">
        <v>124</v>
      </c>
      <c r="D13" s="174" t="s">
        <v>125</v>
      </c>
      <c r="E13" s="159">
        <f t="shared" si="3"/>
        <v>30</v>
      </c>
      <c r="F13" s="236"/>
      <c r="G13" s="232"/>
      <c r="H13" s="232"/>
      <c r="I13" s="232"/>
      <c r="J13" s="236"/>
      <c r="K13" s="236"/>
      <c r="L13" s="236"/>
      <c r="M13" s="154"/>
      <c r="N13" s="159"/>
      <c r="O13" s="154"/>
      <c r="P13" s="154"/>
      <c r="Q13" s="159">
        <v>30</v>
      </c>
      <c r="R13" s="237"/>
    </row>
    <row r="14" s="229" customFormat="1" ht="25" customHeight="1" spans="1:17">
      <c r="A14" s="173" t="s">
        <v>115</v>
      </c>
      <c r="B14" s="173" t="s">
        <v>117</v>
      </c>
      <c r="C14" s="173" t="s">
        <v>126</v>
      </c>
      <c r="D14" s="174" t="s">
        <v>127</v>
      </c>
      <c r="E14" s="159">
        <f t="shared" si="3"/>
        <v>100</v>
      </c>
      <c r="F14" s="236"/>
      <c r="G14" s="232"/>
      <c r="H14" s="232"/>
      <c r="I14" s="232"/>
      <c r="J14" s="236"/>
      <c r="K14" s="236"/>
      <c r="L14" s="236"/>
      <c r="M14" s="154"/>
      <c r="N14" s="159"/>
      <c r="O14" s="154"/>
      <c r="P14" s="154"/>
      <c r="Q14" s="159">
        <v>100</v>
      </c>
    </row>
    <row r="15" s="234" customFormat="1" ht="31" customHeight="1" spans="1:18">
      <c r="A15" s="173" t="s">
        <v>115</v>
      </c>
      <c r="B15" s="173" t="s">
        <v>117</v>
      </c>
      <c r="C15" s="173" t="s">
        <v>128</v>
      </c>
      <c r="D15" s="174" t="s">
        <v>129</v>
      </c>
      <c r="E15" s="159">
        <f t="shared" si="3"/>
        <v>300</v>
      </c>
      <c r="F15" s="236"/>
      <c r="G15" s="154"/>
      <c r="H15" s="154"/>
      <c r="I15" s="154"/>
      <c r="J15" s="232"/>
      <c r="K15" s="232"/>
      <c r="L15" s="232"/>
      <c r="M15" s="159"/>
      <c r="N15" s="159"/>
      <c r="O15" s="159"/>
      <c r="P15" s="159"/>
      <c r="Q15" s="159">
        <v>300</v>
      </c>
      <c r="R15" s="238"/>
    </row>
    <row r="16" s="229" customFormat="1" ht="25" customHeight="1" spans="1:17">
      <c r="A16" s="171" t="s">
        <v>115</v>
      </c>
      <c r="B16" s="171" t="s">
        <v>117</v>
      </c>
      <c r="C16" s="171" t="s">
        <v>130</v>
      </c>
      <c r="D16" s="172" t="s">
        <v>131</v>
      </c>
      <c r="E16" s="159">
        <f t="shared" si="3"/>
        <v>13000</v>
      </c>
      <c r="F16" s="236"/>
      <c r="G16" s="159"/>
      <c r="H16" s="159"/>
      <c r="I16" s="159">
        <v>13000</v>
      </c>
      <c r="J16" s="236"/>
      <c r="K16" s="236"/>
      <c r="L16" s="236"/>
      <c r="M16" s="154"/>
      <c r="N16" s="154"/>
      <c r="O16" s="154"/>
      <c r="P16" s="154"/>
      <c r="Q16" s="159"/>
    </row>
    <row r="17" s="229" customFormat="1" ht="25" customHeight="1" spans="1:17">
      <c r="A17" s="173" t="s">
        <v>115</v>
      </c>
      <c r="B17" s="173" t="s">
        <v>117</v>
      </c>
      <c r="C17" s="173" t="s">
        <v>132</v>
      </c>
      <c r="D17" s="174" t="s">
        <v>133</v>
      </c>
      <c r="E17" s="159">
        <f t="shared" si="3"/>
        <v>2243.35</v>
      </c>
      <c r="F17" s="236"/>
      <c r="G17" s="159">
        <v>30</v>
      </c>
      <c r="H17" s="159"/>
      <c r="I17" s="159">
        <v>1300</v>
      </c>
      <c r="J17" s="236"/>
      <c r="K17" s="236"/>
      <c r="L17" s="236"/>
      <c r="M17" s="154"/>
      <c r="N17" s="154">
        <v>10</v>
      </c>
      <c r="O17" s="154"/>
      <c r="P17" s="154"/>
      <c r="Q17" s="159">
        <v>903.35</v>
      </c>
    </row>
  </sheetData>
  <mergeCells count="19">
    <mergeCell ref="A3:H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pageMargins left="0.196850393700787" right="0.196850393700787" top="0.78740157480315" bottom="0.590551181102362" header="0" footer="0"/>
  <pageSetup paperSize="9" scale="75" orientation="landscape" horizontalDpi="600" verticalDpi="600"/>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3"/>
  <sheetViews>
    <sheetView showGridLines="0" showZeros="0" zoomScaleSheetLayoutView="60" topLeftCell="D1" workbookViewId="0">
      <selection activeCell="P11" sqref="P11"/>
    </sheetView>
  </sheetViews>
  <sheetFormatPr defaultColWidth="9.11111111111111" defaultRowHeight="12.75" customHeight="1"/>
  <cols>
    <col min="1" max="1" width="10.6666666666667" customWidth="1"/>
    <col min="2" max="3" width="7.44444444444444" customWidth="1"/>
    <col min="4" max="4" width="33.4444444444444" customWidth="1"/>
    <col min="5" max="7" width="12.1111111111111" customWidth="1"/>
    <col min="8" max="8" width="12.3333333333333" customWidth="1"/>
    <col min="9" max="10" width="12.1111111111111" customWidth="1"/>
    <col min="11" max="11" width="11.1111111111111" customWidth="1"/>
    <col min="12" max="12" width="12.1111111111111" customWidth="1"/>
    <col min="13" max="17" width="12.6666666666667" customWidth="1"/>
    <col min="18" max="18" width="10.3333333333333" customWidth="1"/>
    <col min="19" max="19" width="12.1111111111111" customWidth="1"/>
    <col min="20" max="22" width="10.3333333333333" customWidth="1"/>
  </cols>
  <sheetData>
    <row r="1" ht="23.25" customHeight="1" spans="1:22">
      <c r="A1" s="137" t="s">
        <v>244</v>
      </c>
      <c r="B1" s="197"/>
      <c r="C1" s="197"/>
      <c r="D1" s="198"/>
      <c r="E1" s="206"/>
      <c r="F1" s="206"/>
      <c r="G1" s="206"/>
      <c r="H1" s="206"/>
      <c r="I1" s="206"/>
      <c r="J1" s="206"/>
      <c r="K1" s="206"/>
      <c r="L1" s="206"/>
      <c r="M1" s="206"/>
      <c r="N1" s="206"/>
      <c r="O1" s="206"/>
      <c r="P1" s="198"/>
      <c r="Q1" s="198"/>
      <c r="R1" s="206"/>
      <c r="T1" s="136"/>
      <c r="U1" s="210"/>
      <c r="V1" s="210"/>
    </row>
    <row r="2" ht="23.25" customHeight="1" spans="1:22">
      <c r="A2" s="207" t="s">
        <v>245</v>
      </c>
      <c r="B2" s="207"/>
      <c r="C2" s="207"/>
      <c r="D2" s="207"/>
      <c r="E2" s="207"/>
      <c r="F2" s="207"/>
      <c r="G2" s="207"/>
      <c r="H2" s="207"/>
      <c r="I2" s="207"/>
      <c r="J2" s="207"/>
      <c r="K2" s="207"/>
      <c r="L2" s="207"/>
      <c r="M2" s="207"/>
      <c r="N2" s="207"/>
      <c r="O2" s="207"/>
      <c r="P2" s="207"/>
      <c r="Q2" s="207"/>
      <c r="R2" s="207"/>
      <c r="S2" s="207"/>
      <c r="T2" s="136"/>
      <c r="U2" s="136"/>
      <c r="V2" s="136"/>
    </row>
    <row r="3" ht="23.25" customHeight="1" spans="1:22">
      <c r="A3" s="199" t="s">
        <v>2</v>
      </c>
      <c r="B3" s="200"/>
      <c r="C3" s="200"/>
      <c r="D3" s="200"/>
      <c r="E3" s="200"/>
      <c r="F3" s="200"/>
      <c r="G3" s="200"/>
      <c r="H3" s="206"/>
      <c r="I3" s="206"/>
      <c r="J3" s="206"/>
      <c r="K3" s="206"/>
      <c r="L3" s="206"/>
      <c r="M3" s="206"/>
      <c r="N3" s="206"/>
      <c r="O3" s="206"/>
      <c r="P3" s="198"/>
      <c r="Q3" s="198"/>
      <c r="R3" s="206"/>
      <c r="T3" s="136"/>
      <c r="U3" s="211" t="s">
        <v>83</v>
      </c>
      <c r="V3" s="211"/>
    </row>
    <row r="4" ht="23.25" customHeight="1" spans="1:22">
      <c r="A4" s="144" t="s">
        <v>144</v>
      </c>
      <c r="B4" s="144"/>
      <c r="C4" s="144"/>
      <c r="D4" s="165" t="s">
        <v>111</v>
      </c>
      <c r="E4" s="179" t="s">
        <v>145</v>
      </c>
      <c r="F4" s="149" t="s">
        <v>163</v>
      </c>
      <c r="G4" s="149"/>
      <c r="H4" s="149"/>
      <c r="I4" s="149"/>
      <c r="J4" s="149"/>
      <c r="K4" s="149"/>
      <c r="L4" s="149" t="s">
        <v>164</v>
      </c>
      <c r="M4" s="149"/>
      <c r="N4" s="149"/>
      <c r="O4" s="149"/>
      <c r="P4" s="149"/>
      <c r="Q4" s="169"/>
      <c r="R4" s="149" t="s">
        <v>165</v>
      </c>
      <c r="S4" s="149" t="s">
        <v>166</v>
      </c>
      <c r="T4" s="149"/>
      <c r="U4" s="149"/>
      <c r="V4" s="149"/>
    </row>
    <row r="5" ht="36.75" customHeight="1" spans="1:22">
      <c r="A5" s="181" t="s">
        <v>112</v>
      </c>
      <c r="B5" s="181" t="s">
        <v>113</v>
      </c>
      <c r="C5" s="181" t="s">
        <v>114</v>
      </c>
      <c r="D5" s="192"/>
      <c r="E5" s="180"/>
      <c r="F5" s="149" t="s">
        <v>104</v>
      </c>
      <c r="G5" s="149" t="s">
        <v>167</v>
      </c>
      <c r="H5" s="149" t="s">
        <v>168</v>
      </c>
      <c r="I5" s="149" t="s">
        <v>169</v>
      </c>
      <c r="J5" s="149" t="s">
        <v>246</v>
      </c>
      <c r="K5" s="149" t="s">
        <v>170</v>
      </c>
      <c r="L5" s="149" t="s">
        <v>104</v>
      </c>
      <c r="M5" s="149" t="s">
        <v>171</v>
      </c>
      <c r="N5" s="149" t="s">
        <v>172</v>
      </c>
      <c r="O5" s="149" t="s">
        <v>173</v>
      </c>
      <c r="P5" s="149" t="s">
        <v>174</v>
      </c>
      <c r="Q5" s="169" t="s">
        <v>175</v>
      </c>
      <c r="R5" s="149"/>
      <c r="S5" s="149" t="s">
        <v>104</v>
      </c>
      <c r="T5" s="233" t="s">
        <v>176</v>
      </c>
      <c r="U5" s="233" t="s">
        <v>177</v>
      </c>
      <c r="V5" s="233" t="s">
        <v>166</v>
      </c>
    </row>
    <row r="6" s="133" customFormat="1" ht="27" customHeight="1" spans="1:22">
      <c r="A6" s="171"/>
      <c r="B6" s="171"/>
      <c r="C6" s="171"/>
      <c r="D6" s="172" t="s">
        <v>104</v>
      </c>
      <c r="E6" s="159">
        <f>E7+E10+E14+E17</f>
        <v>2607.89</v>
      </c>
      <c r="F6" s="159">
        <f>F7+F10+F14+F17</f>
        <v>1886.19</v>
      </c>
      <c r="G6" s="159">
        <f t="shared" ref="G6:R6" si="0">G7+G10+G14+G17</f>
        <v>873.9</v>
      </c>
      <c r="H6" s="159">
        <f t="shared" si="0"/>
        <v>517.64</v>
      </c>
      <c r="I6" s="159">
        <f t="shared" si="0"/>
        <v>19.45</v>
      </c>
      <c r="J6" s="159">
        <f t="shared" si="0"/>
        <v>79.2</v>
      </c>
      <c r="K6" s="159">
        <f t="shared" si="0"/>
        <v>396</v>
      </c>
      <c r="L6" s="159">
        <f t="shared" si="0"/>
        <v>402.22</v>
      </c>
      <c r="M6" s="159">
        <f t="shared" si="0"/>
        <v>225.76</v>
      </c>
      <c r="N6" s="159">
        <f t="shared" si="0"/>
        <v>56.5</v>
      </c>
      <c r="O6" s="159">
        <f t="shared" si="0"/>
        <v>113.9</v>
      </c>
      <c r="P6" s="159">
        <f t="shared" si="0"/>
        <v>0</v>
      </c>
      <c r="Q6" s="159">
        <f t="shared" si="0"/>
        <v>6.06</v>
      </c>
      <c r="R6" s="159">
        <f t="shared" si="0"/>
        <v>166.98</v>
      </c>
      <c r="S6" s="159"/>
      <c r="T6" s="159"/>
      <c r="U6" s="159"/>
      <c r="V6" s="159"/>
    </row>
    <row r="7" ht="27" customHeight="1" spans="1:22">
      <c r="A7" s="171" t="s">
        <v>115</v>
      </c>
      <c r="B7" s="171"/>
      <c r="C7" s="171"/>
      <c r="D7" s="172" t="s">
        <v>116</v>
      </c>
      <c r="E7" s="159">
        <f>E8</f>
        <v>2607.89</v>
      </c>
      <c r="F7" s="159">
        <f t="shared" ref="F7:K7" si="1">F8</f>
        <v>1886.19</v>
      </c>
      <c r="G7" s="159">
        <f t="shared" si="1"/>
        <v>873.9</v>
      </c>
      <c r="H7" s="159">
        <f t="shared" si="1"/>
        <v>517.64</v>
      </c>
      <c r="I7" s="159">
        <f t="shared" si="1"/>
        <v>19.45</v>
      </c>
      <c r="J7" s="159">
        <f t="shared" si="1"/>
        <v>79.2</v>
      </c>
      <c r="K7" s="159">
        <f t="shared" si="1"/>
        <v>396</v>
      </c>
      <c r="L7" s="159">
        <f t="shared" ref="L7:V7" si="2">L8</f>
        <v>402.22</v>
      </c>
      <c r="M7" s="159">
        <f t="shared" si="2"/>
        <v>225.76</v>
      </c>
      <c r="N7" s="159">
        <f t="shared" si="2"/>
        <v>56.5</v>
      </c>
      <c r="O7" s="159">
        <f t="shared" si="2"/>
        <v>113.9</v>
      </c>
      <c r="P7" s="159">
        <f t="shared" si="2"/>
        <v>0</v>
      </c>
      <c r="Q7" s="159">
        <f t="shared" si="2"/>
        <v>6.06</v>
      </c>
      <c r="R7" s="159">
        <f t="shared" si="2"/>
        <v>166.98</v>
      </c>
      <c r="S7" s="159">
        <f t="shared" si="2"/>
        <v>152.5</v>
      </c>
      <c r="T7" s="159">
        <f t="shared" si="2"/>
        <v>0</v>
      </c>
      <c r="U7" s="159">
        <f t="shared" si="2"/>
        <v>30</v>
      </c>
      <c r="V7" s="159">
        <f t="shared" si="2"/>
        <v>122.5</v>
      </c>
    </row>
    <row r="8" ht="27" customHeight="1" spans="1:22">
      <c r="A8" s="171" t="s">
        <v>115</v>
      </c>
      <c r="B8" s="171" t="s">
        <v>117</v>
      </c>
      <c r="C8" s="171"/>
      <c r="D8" s="172" t="s">
        <v>118</v>
      </c>
      <c r="E8" s="159">
        <f>E9</f>
        <v>2607.89</v>
      </c>
      <c r="F8" s="159">
        <f t="shared" ref="F8:M8" si="3">F9</f>
        <v>1886.19</v>
      </c>
      <c r="G8" s="159">
        <f t="shared" si="3"/>
        <v>873.9</v>
      </c>
      <c r="H8" s="159">
        <f t="shared" si="3"/>
        <v>517.64</v>
      </c>
      <c r="I8" s="159">
        <f t="shared" si="3"/>
        <v>19.45</v>
      </c>
      <c r="J8" s="159">
        <f t="shared" si="3"/>
        <v>79.2</v>
      </c>
      <c r="K8" s="159">
        <f t="shared" si="3"/>
        <v>396</v>
      </c>
      <c r="L8" s="159">
        <f t="shared" si="3"/>
        <v>402.22</v>
      </c>
      <c r="M8" s="159">
        <f t="shared" si="3"/>
        <v>225.76</v>
      </c>
      <c r="N8" s="159">
        <f t="shared" ref="N8:V8" si="4">N9</f>
        <v>56.5</v>
      </c>
      <c r="O8" s="159">
        <f t="shared" si="4"/>
        <v>113.9</v>
      </c>
      <c r="P8" s="159">
        <f t="shared" si="4"/>
        <v>0</v>
      </c>
      <c r="Q8" s="159">
        <f t="shared" si="4"/>
        <v>6.06</v>
      </c>
      <c r="R8" s="159">
        <f t="shared" si="4"/>
        <v>166.98</v>
      </c>
      <c r="S8" s="159">
        <f t="shared" si="4"/>
        <v>152.5</v>
      </c>
      <c r="T8" s="159">
        <f t="shared" si="4"/>
        <v>0</v>
      </c>
      <c r="U8" s="159">
        <f t="shared" si="4"/>
        <v>30</v>
      </c>
      <c r="V8" s="159">
        <f t="shared" si="4"/>
        <v>122.5</v>
      </c>
    </row>
    <row r="9" ht="27" customHeight="1" spans="1:22">
      <c r="A9" s="171" t="s">
        <v>115</v>
      </c>
      <c r="B9" s="171" t="s">
        <v>117</v>
      </c>
      <c r="C9" s="171" t="s">
        <v>117</v>
      </c>
      <c r="D9" s="172" t="s">
        <v>119</v>
      </c>
      <c r="E9" s="159">
        <f>F9+L9+R9+S9</f>
        <v>2607.89</v>
      </c>
      <c r="F9" s="159">
        <f>SUM(G9:K9)</f>
        <v>1886.19</v>
      </c>
      <c r="G9" s="159">
        <v>873.9</v>
      </c>
      <c r="H9" s="159">
        <v>517.64</v>
      </c>
      <c r="I9" s="159">
        <v>19.45</v>
      </c>
      <c r="J9" s="159">
        <v>79.2</v>
      </c>
      <c r="K9" s="159">
        <v>396</v>
      </c>
      <c r="L9" s="159">
        <f>SUM(M9:Q9)</f>
        <v>402.22</v>
      </c>
      <c r="M9" s="159">
        <v>225.76</v>
      </c>
      <c r="N9" s="159">
        <v>56.5</v>
      </c>
      <c r="O9" s="159">
        <v>113.9</v>
      </c>
      <c r="P9" s="159"/>
      <c r="Q9" s="159">
        <v>6.06</v>
      </c>
      <c r="R9" s="159">
        <v>166.98</v>
      </c>
      <c r="S9" s="159">
        <f>SUM(T9:V9)</f>
        <v>152.5</v>
      </c>
      <c r="T9" s="159"/>
      <c r="U9" s="159">
        <v>30</v>
      </c>
      <c r="V9" s="159">
        <v>122.5</v>
      </c>
    </row>
    <row r="10" s="229" customFormat="1" ht="27" customHeight="1" spans="1:22">
      <c r="A10" s="230"/>
      <c r="B10" s="230"/>
      <c r="C10" s="230"/>
      <c r="D10" s="231"/>
      <c r="E10" s="159"/>
      <c r="F10" s="232"/>
      <c r="G10" s="232"/>
      <c r="H10" s="232"/>
      <c r="I10" s="232"/>
      <c r="J10" s="232"/>
      <c r="K10" s="232"/>
      <c r="L10" s="159"/>
      <c r="M10" s="159"/>
      <c r="N10" s="159"/>
      <c r="O10" s="159"/>
      <c r="P10" s="159"/>
      <c r="Q10" s="159"/>
      <c r="R10" s="232"/>
      <c r="S10" s="232"/>
      <c r="T10" s="232"/>
      <c r="U10" s="232"/>
      <c r="V10" s="232"/>
    </row>
    <row r="11" s="229" customFormat="1" ht="27" customHeight="1" spans="1:22">
      <c r="A11" s="230"/>
      <c r="B11" s="230"/>
      <c r="C11" s="230"/>
      <c r="D11" s="231"/>
      <c r="E11" s="159"/>
      <c r="F11" s="232"/>
      <c r="G11" s="232"/>
      <c r="H11" s="232"/>
      <c r="I11" s="232"/>
      <c r="J11" s="232"/>
      <c r="K11" s="232"/>
      <c r="L11" s="159"/>
      <c r="M11" s="159"/>
      <c r="N11" s="159"/>
      <c r="O11" s="159"/>
      <c r="P11" s="159"/>
      <c r="Q11" s="159"/>
      <c r="R11" s="232"/>
      <c r="S11" s="232"/>
      <c r="T11" s="232"/>
      <c r="U11" s="232"/>
      <c r="V11" s="232"/>
    </row>
    <row r="12" s="229" customFormat="1" ht="27" customHeight="1" spans="1:22">
      <c r="A12" s="230"/>
      <c r="B12" s="230"/>
      <c r="C12" s="230"/>
      <c r="D12" s="231"/>
      <c r="E12" s="159"/>
      <c r="F12" s="232"/>
      <c r="G12" s="232"/>
      <c r="H12" s="232"/>
      <c r="I12" s="232"/>
      <c r="J12" s="232"/>
      <c r="K12" s="232"/>
      <c r="L12" s="159"/>
      <c r="M12" s="159"/>
      <c r="N12" s="159"/>
      <c r="O12" s="159"/>
      <c r="P12" s="159"/>
      <c r="Q12" s="159"/>
      <c r="R12" s="159"/>
      <c r="S12" s="232"/>
      <c r="T12" s="232"/>
      <c r="U12" s="232"/>
      <c r="V12" s="232"/>
    </row>
    <row r="13" s="229" customFormat="1" ht="27" customHeight="1" spans="1:22">
      <c r="A13" s="230"/>
      <c r="B13" s="230"/>
      <c r="C13" s="230"/>
      <c r="D13" s="231"/>
      <c r="E13" s="159"/>
      <c r="F13" s="232"/>
      <c r="G13" s="232"/>
      <c r="H13" s="232"/>
      <c r="I13" s="232"/>
      <c r="J13" s="232"/>
      <c r="K13" s="232"/>
      <c r="L13" s="159"/>
      <c r="M13" s="232"/>
      <c r="N13" s="232"/>
      <c r="O13" s="232"/>
      <c r="P13" s="232"/>
      <c r="Q13" s="232"/>
      <c r="R13" s="232"/>
      <c r="S13" s="232"/>
      <c r="T13" s="232"/>
      <c r="U13" s="232"/>
      <c r="V13" s="232"/>
    </row>
    <row r="14" s="229" customFormat="1" ht="27" customHeight="1" spans="1:22">
      <c r="A14" s="230"/>
      <c r="B14" s="230"/>
      <c r="C14" s="230"/>
      <c r="D14" s="231"/>
      <c r="E14" s="159"/>
      <c r="F14" s="232"/>
      <c r="G14" s="232"/>
      <c r="H14" s="232"/>
      <c r="I14" s="232"/>
      <c r="J14" s="232"/>
      <c r="K14" s="232"/>
      <c r="L14" s="159"/>
      <c r="M14" s="159"/>
      <c r="N14" s="159"/>
      <c r="O14" s="159"/>
      <c r="P14" s="159"/>
      <c r="Q14" s="159"/>
      <c r="R14" s="232"/>
      <c r="S14" s="232"/>
      <c r="T14" s="232"/>
      <c r="U14" s="232"/>
      <c r="V14" s="232"/>
    </row>
    <row r="15" s="229" customFormat="1" ht="27" customHeight="1" spans="1:22">
      <c r="A15" s="230"/>
      <c r="B15" s="230"/>
      <c r="C15" s="230"/>
      <c r="D15" s="231"/>
      <c r="E15" s="159"/>
      <c r="F15" s="232"/>
      <c r="G15" s="232"/>
      <c r="H15" s="232"/>
      <c r="I15" s="232"/>
      <c r="J15" s="232"/>
      <c r="K15" s="232"/>
      <c r="L15" s="159"/>
      <c r="M15" s="159"/>
      <c r="N15" s="159"/>
      <c r="O15" s="159"/>
      <c r="P15" s="159"/>
      <c r="Q15" s="159"/>
      <c r="R15" s="232"/>
      <c r="S15" s="232"/>
      <c r="T15" s="232"/>
      <c r="U15" s="232"/>
      <c r="V15" s="232"/>
    </row>
    <row r="16" s="229" customFormat="1" ht="27" customHeight="1" spans="1:22">
      <c r="A16" s="230"/>
      <c r="B16" s="230"/>
      <c r="C16" s="230"/>
      <c r="D16" s="231"/>
      <c r="E16" s="159"/>
      <c r="F16" s="232"/>
      <c r="G16" s="232"/>
      <c r="H16" s="232"/>
      <c r="I16" s="232"/>
      <c r="J16" s="232"/>
      <c r="K16" s="232"/>
      <c r="L16" s="159"/>
      <c r="M16" s="232"/>
      <c r="N16" s="232"/>
      <c r="O16" s="159"/>
      <c r="P16" s="159"/>
      <c r="Q16" s="232"/>
      <c r="R16" s="232"/>
      <c r="S16" s="232"/>
      <c r="T16" s="232"/>
      <c r="U16" s="232"/>
      <c r="V16" s="232"/>
    </row>
    <row r="17" s="229" customFormat="1" ht="27" customHeight="1" spans="1:22">
      <c r="A17" s="230"/>
      <c r="B17" s="230"/>
      <c r="C17" s="230"/>
      <c r="D17" s="231"/>
      <c r="E17" s="159"/>
      <c r="F17" s="232"/>
      <c r="G17" s="232"/>
      <c r="H17" s="232"/>
      <c r="I17" s="232"/>
      <c r="J17" s="232"/>
      <c r="K17" s="232"/>
      <c r="L17" s="159"/>
      <c r="M17" s="232"/>
      <c r="N17" s="232"/>
      <c r="O17" s="232"/>
      <c r="P17" s="232"/>
      <c r="Q17" s="232"/>
      <c r="R17" s="232"/>
      <c r="S17" s="232"/>
      <c r="T17" s="232"/>
      <c r="U17" s="232"/>
      <c r="V17" s="232"/>
    </row>
    <row r="18" s="229" customFormat="1" ht="27" customHeight="1" spans="1:22">
      <c r="A18" s="230"/>
      <c r="B18" s="230"/>
      <c r="C18" s="230"/>
      <c r="D18" s="231"/>
      <c r="E18" s="159"/>
      <c r="F18" s="232"/>
      <c r="G18" s="232"/>
      <c r="H18" s="232"/>
      <c r="I18" s="232"/>
      <c r="J18" s="232"/>
      <c r="K18" s="232"/>
      <c r="L18" s="159"/>
      <c r="M18" s="232"/>
      <c r="N18" s="232"/>
      <c r="O18" s="232"/>
      <c r="P18" s="232"/>
      <c r="Q18" s="232"/>
      <c r="R18" s="232"/>
      <c r="S18" s="232"/>
      <c r="T18" s="232"/>
      <c r="U18" s="232"/>
      <c r="V18" s="232"/>
    </row>
    <row r="19" s="229" customFormat="1" ht="27" customHeight="1" spans="1:22">
      <c r="A19" s="230"/>
      <c r="B19" s="230"/>
      <c r="C19" s="230"/>
      <c r="D19" s="231"/>
      <c r="E19" s="159"/>
      <c r="F19" s="232"/>
      <c r="G19" s="232"/>
      <c r="H19" s="232"/>
      <c r="I19" s="232"/>
      <c r="J19" s="232"/>
      <c r="K19" s="232"/>
      <c r="L19" s="159"/>
      <c r="M19" s="232"/>
      <c r="N19" s="232"/>
      <c r="O19" s="232"/>
      <c r="P19" s="232"/>
      <c r="Q19" s="232"/>
      <c r="R19" s="232"/>
      <c r="S19" s="232"/>
      <c r="T19" s="232"/>
      <c r="U19" s="232"/>
      <c r="V19" s="232"/>
    </row>
    <row r="20" ht="27" customHeight="1" spans="1:22">
      <c r="A20" s="136"/>
      <c r="B20" s="136"/>
      <c r="C20" s="136"/>
      <c r="D20" s="136"/>
      <c r="E20" s="136"/>
      <c r="F20" s="136"/>
      <c r="G20" s="136"/>
      <c r="H20" s="136"/>
      <c r="I20" s="136"/>
      <c r="J20" s="136"/>
      <c r="K20" s="136"/>
      <c r="L20" s="136"/>
      <c r="M20" s="136"/>
      <c r="N20" s="136"/>
      <c r="O20" s="136"/>
      <c r="P20" s="136"/>
      <c r="Q20" s="136"/>
      <c r="R20" s="136"/>
      <c r="S20" s="136"/>
      <c r="T20" s="136"/>
      <c r="U20" s="136"/>
      <c r="V20" s="136"/>
    </row>
    <row r="21" ht="27" customHeight="1" spans="1:22">
      <c r="A21" s="136"/>
      <c r="B21" s="136"/>
      <c r="C21" s="136"/>
      <c r="D21" s="136"/>
      <c r="E21" s="136"/>
      <c r="F21" s="136"/>
      <c r="G21" s="136"/>
      <c r="H21" s="136"/>
      <c r="I21" s="136"/>
      <c r="J21" s="136"/>
      <c r="K21" s="136"/>
      <c r="L21" s="136"/>
      <c r="M21" s="136"/>
      <c r="N21" s="136"/>
      <c r="O21" s="136"/>
      <c r="P21" s="136"/>
      <c r="Q21" s="136"/>
      <c r="R21" s="136"/>
      <c r="S21" s="136"/>
      <c r="T21" s="136"/>
      <c r="U21" s="136"/>
      <c r="V21" s="136"/>
    </row>
    <row r="22" ht="27" customHeight="1" spans="1:22">
      <c r="A22" s="136"/>
      <c r="B22" s="136"/>
      <c r="C22" s="136"/>
      <c r="D22" s="136"/>
      <c r="E22" s="136"/>
      <c r="F22" s="136"/>
      <c r="G22" s="136"/>
      <c r="H22" s="136"/>
      <c r="I22" s="136"/>
      <c r="J22" s="136"/>
      <c r="K22" s="136"/>
      <c r="L22" s="136"/>
      <c r="M22" s="136"/>
      <c r="N22" s="136"/>
      <c r="O22" s="136"/>
      <c r="P22" s="136"/>
      <c r="Q22" s="136"/>
      <c r="R22" s="136"/>
      <c r="S22" s="136"/>
      <c r="T22" s="136"/>
      <c r="U22" s="136"/>
      <c r="V22" s="136"/>
    </row>
    <row r="23" ht="27" customHeight="1" spans="1:22">
      <c r="A23" s="136"/>
      <c r="B23" s="136"/>
      <c r="C23" s="136"/>
      <c r="D23" s="136"/>
      <c r="E23" s="136"/>
      <c r="F23" s="136"/>
      <c r="G23" s="136"/>
      <c r="H23" s="136"/>
      <c r="I23" s="136"/>
      <c r="J23" s="136"/>
      <c r="K23" s="136"/>
      <c r="L23" s="136"/>
      <c r="M23" s="136"/>
      <c r="N23" s="136"/>
      <c r="O23" s="136"/>
      <c r="P23" s="136"/>
      <c r="Q23" s="136"/>
      <c r="R23" s="136"/>
      <c r="S23" s="136"/>
      <c r="T23" s="136"/>
      <c r="U23" s="136"/>
      <c r="V23" s="136"/>
    </row>
  </sheetData>
  <mergeCells count="10">
    <mergeCell ref="U1:V1"/>
    <mergeCell ref="A3:G3"/>
    <mergeCell ref="U3:V3"/>
    <mergeCell ref="A4:C4"/>
    <mergeCell ref="F4:K4"/>
    <mergeCell ref="L4:Q4"/>
    <mergeCell ref="S4:V4"/>
    <mergeCell ref="D4:D5"/>
    <mergeCell ref="E4:E5"/>
    <mergeCell ref="R4:R5"/>
  </mergeCells>
  <printOptions horizontalCentered="1"/>
  <pageMargins left="0.196850393700787" right="0.196850393700787" top="0.78740157480315" bottom="0.590551181102362" header="2.3762664233315e-311" footer="0"/>
  <pageSetup paperSize="9" scale="65" orientation="landscape" horizontalDpi="600" verticalDpi="600"/>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showGridLines="0" showZeros="0" zoomScaleSheetLayoutView="60" workbookViewId="0">
      <selection activeCell="A1" sqref="A1"/>
    </sheetView>
  </sheetViews>
  <sheetFormatPr defaultColWidth="9.11111111111111" defaultRowHeight="12.75" customHeight="1"/>
  <cols>
    <col min="1" max="1" width="11.4444444444444" customWidth="1"/>
    <col min="2" max="2" width="8.33333333333333" customWidth="1"/>
    <col min="3" max="3" width="6.66666666666667" customWidth="1"/>
    <col min="4" max="4" width="47.3333333333333" customWidth="1"/>
    <col min="5" max="5" width="17.7777777777778" customWidth="1"/>
    <col min="6" max="13" width="14" customWidth="1"/>
  </cols>
  <sheetData>
    <row r="1" ht="23.25" customHeight="1" spans="1:13">
      <c r="A1" s="137" t="s">
        <v>247</v>
      </c>
      <c r="B1" s="197"/>
      <c r="C1" s="197"/>
      <c r="D1" s="198"/>
      <c r="E1" s="206"/>
      <c r="F1" s="206"/>
      <c r="G1" s="206"/>
      <c r="H1" s="206"/>
      <c r="I1" s="206"/>
      <c r="J1" s="206"/>
      <c r="K1" s="206"/>
      <c r="L1" s="210"/>
      <c r="M1" s="210"/>
    </row>
    <row r="2" ht="23.25" customHeight="1" spans="1:13">
      <c r="A2" s="207" t="s">
        <v>248</v>
      </c>
      <c r="B2" s="207"/>
      <c r="C2" s="207"/>
      <c r="D2" s="207"/>
      <c r="E2" s="207"/>
      <c r="F2" s="207"/>
      <c r="G2" s="207"/>
      <c r="H2" s="207"/>
      <c r="I2" s="207"/>
      <c r="J2" s="207"/>
      <c r="K2" s="207"/>
      <c r="L2" s="207"/>
      <c r="M2" s="207"/>
    </row>
    <row r="3" ht="23.25" customHeight="1" spans="1:13">
      <c r="A3" s="199" t="s">
        <v>2</v>
      </c>
      <c r="B3" s="200"/>
      <c r="C3" s="200"/>
      <c r="D3" s="200"/>
      <c r="E3" s="200"/>
      <c r="F3" s="200"/>
      <c r="G3" s="200"/>
      <c r="H3" s="206"/>
      <c r="I3" s="206"/>
      <c r="J3" s="206"/>
      <c r="K3" s="206"/>
      <c r="L3" s="211" t="s">
        <v>83</v>
      </c>
      <c r="M3" s="211"/>
    </row>
    <row r="4" ht="23.25" customHeight="1" spans="1:13">
      <c r="A4" s="144" t="s">
        <v>144</v>
      </c>
      <c r="B4" s="144"/>
      <c r="C4" s="144"/>
      <c r="D4" s="165" t="s">
        <v>233</v>
      </c>
      <c r="E4" s="144" t="s">
        <v>145</v>
      </c>
      <c r="F4" s="149" t="s">
        <v>234</v>
      </c>
      <c r="G4" s="149"/>
      <c r="H4" s="149"/>
      <c r="I4" s="149"/>
      <c r="J4" s="149"/>
      <c r="K4" s="149" t="s">
        <v>238</v>
      </c>
      <c r="L4" s="149"/>
      <c r="M4" s="149"/>
    </row>
    <row r="5" ht="36.75" customHeight="1" spans="1:13">
      <c r="A5" s="149" t="s">
        <v>112</v>
      </c>
      <c r="B5" s="149" t="s">
        <v>113</v>
      </c>
      <c r="C5" s="149" t="s">
        <v>114</v>
      </c>
      <c r="D5" s="168"/>
      <c r="E5" s="149"/>
      <c r="F5" s="149" t="s">
        <v>104</v>
      </c>
      <c r="G5" s="149" t="s">
        <v>249</v>
      </c>
      <c r="H5" s="149" t="s">
        <v>164</v>
      </c>
      <c r="I5" s="149" t="s">
        <v>165</v>
      </c>
      <c r="J5" s="149" t="s">
        <v>166</v>
      </c>
      <c r="K5" s="149" t="s">
        <v>104</v>
      </c>
      <c r="L5" s="149" t="s">
        <v>148</v>
      </c>
      <c r="M5" s="149" t="s">
        <v>250</v>
      </c>
    </row>
    <row r="6" s="133" customFormat="1" ht="27" customHeight="1" spans="1:13">
      <c r="A6" s="171"/>
      <c r="B6" s="171"/>
      <c r="C6" s="171"/>
      <c r="D6" s="172" t="s">
        <v>104</v>
      </c>
      <c r="E6" s="159">
        <f>E7</f>
        <v>2607.89</v>
      </c>
      <c r="F6" s="159">
        <f t="shared" ref="F6:M6" si="0">F7</f>
        <v>2607.89</v>
      </c>
      <c r="G6" s="159">
        <f t="shared" si="0"/>
        <v>1806.99</v>
      </c>
      <c r="H6" s="159">
        <f t="shared" si="0"/>
        <v>402.22</v>
      </c>
      <c r="I6" s="159">
        <f t="shared" si="0"/>
        <v>166.98</v>
      </c>
      <c r="J6" s="159">
        <f t="shared" si="0"/>
        <v>231.7</v>
      </c>
      <c r="K6" s="159">
        <f t="shared" si="0"/>
        <v>0</v>
      </c>
      <c r="L6" s="159">
        <f t="shared" si="0"/>
        <v>0</v>
      </c>
      <c r="M6" s="159">
        <f t="shared" si="0"/>
        <v>0</v>
      </c>
    </row>
    <row r="7" ht="27" customHeight="1" spans="1:13">
      <c r="A7" s="171" t="s">
        <v>115</v>
      </c>
      <c r="B7" s="171"/>
      <c r="C7" s="171"/>
      <c r="D7" s="172" t="s">
        <v>116</v>
      </c>
      <c r="E7" s="159">
        <f>E8</f>
        <v>2607.89</v>
      </c>
      <c r="F7" s="159">
        <f t="shared" ref="F7:J8" si="1">F8</f>
        <v>2607.89</v>
      </c>
      <c r="G7" s="159">
        <f t="shared" si="1"/>
        <v>1806.99</v>
      </c>
      <c r="H7" s="159">
        <f t="shared" si="1"/>
        <v>402.22</v>
      </c>
      <c r="I7" s="159">
        <f t="shared" si="1"/>
        <v>166.98</v>
      </c>
      <c r="J7" s="159">
        <f t="shared" si="1"/>
        <v>231.7</v>
      </c>
      <c r="K7" s="228"/>
      <c r="L7" s="228">
        <f>L8</f>
        <v>0</v>
      </c>
      <c r="M7" s="228">
        <f>M8</f>
        <v>0</v>
      </c>
    </row>
    <row r="8" ht="27" customHeight="1" spans="1:13">
      <c r="A8" s="171" t="s">
        <v>115</v>
      </c>
      <c r="B8" s="171" t="s">
        <v>117</v>
      </c>
      <c r="C8" s="171"/>
      <c r="D8" s="172" t="s">
        <v>118</v>
      </c>
      <c r="E8" s="159">
        <f>E9</f>
        <v>2607.89</v>
      </c>
      <c r="F8" s="159">
        <f t="shared" si="1"/>
        <v>2607.89</v>
      </c>
      <c r="G8" s="159">
        <f t="shared" si="1"/>
        <v>1806.99</v>
      </c>
      <c r="H8" s="159">
        <f t="shared" si="1"/>
        <v>402.22</v>
      </c>
      <c r="I8" s="159">
        <f t="shared" si="1"/>
        <v>166.98</v>
      </c>
      <c r="J8" s="159">
        <f t="shared" si="1"/>
        <v>231.7</v>
      </c>
      <c r="K8" s="228"/>
      <c r="L8" s="228">
        <f>L9</f>
        <v>0</v>
      </c>
      <c r="M8" s="228">
        <f>M9</f>
        <v>0</v>
      </c>
    </row>
    <row r="9" ht="27" customHeight="1" spans="1:13">
      <c r="A9" s="171" t="s">
        <v>115</v>
      </c>
      <c r="B9" s="171" t="s">
        <v>117</v>
      </c>
      <c r="C9" s="171" t="s">
        <v>117</v>
      </c>
      <c r="D9" s="172" t="s">
        <v>119</v>
      </c>
      <c r="E9" s="159">
        <f>F9+K9</f>
        <v>2607.89</v>
      </c>
      <c r="F9" s="228">
        <f>SUM(G9:J9)</f>
        <v>2607.89</v>
      </c>
      <c r="G9" s="159">
        <v>1806.99</v>
      </c>
      <c r="H9" s="159">
        <v>402.22</v>
      </c>
      <c r="I9" s="159">
        <v>166.98</v>
      </c>
      <c r="J9" s="159">
        <v>231.7</v>
      </c>
      <c r="K9" s="159"/>
      <c r="L9" s="159"/>
      <c r="M9" s="159"/>
    </row>
    <row r="10" ht="27" customHeight="1" spans="1:13">
      <c r="A10" s="136"/>
      <c r="B10" s="136"/>
      <c r="C10" s="136"/>
      <c r="D10" s="136"/>
      <c r="E10" s="136"/>
      <c r="F10" s="136"/>
      <c r="G10" s="136"/>
      <c r="H10" s="136"/>
      <c r="I10" s="136"/>
      <c r="J10" s="136"/>
      <c r="K10" s="136"/>
      <c r="L10" s="136"/>
      <c r="M10" s="136"/>
    </row>
    <row r="11" ht="27" customHeight="1" spans="1:13">
      <c r="A11" s="136"/>
      <c r="B11" s="136"/>
      <c r="C11" s="136"/>
      <c r="D11" s="136"/>
      <c r="E11" s="136"/>
      <c r="F11" s="136"/>
      <c r="G11" s="136"/>
      <c r="H11" s="136"/>
      <c r="I11" s="136"/>
      <c r="J11" s="136"/>
      <c r="K11" s="136"/>
      <c r="L11" s="136"/>
      <c r="M11" s="136"/>
    </row>
    <row r="12" ht="27" customHeight="1" spans="1:13">
      <c r="A12" s="136"/>
      <c r="B12" s="136"/>
      <c r="C12" s="136"/>
      <c r="D12" s="136"/>
      <c r="E12" s="136"/>
      <c r="F12" s="136"/>
      <c r="G12" s="136"/>
      <c r="H12" s="136"/>
      <c r="I12" s="136"/>
      <c r="J12" s="136"/>
      <c r="K12" s="136"/>
      <c r="L12" s="136"/>
      <c r="M12" s="136"/>
    </row>
    <row r="13" ht="27" customHeight="1" spans="1:13">
      <c r="A13" s="136"/>
      <c r="B13" s="136"/>
      <c r="C13" s="136"/>
      <c r="D13" s="136"/>
      <c r="E13" s="136"/>
      <c r="F13" s="136"/>
      <c r="G13" s="136"/>
      <c r="H13" s="136"/>
      <c r="I13" s="136"/>
      <c r="J13" s="136"/>
      <c r="K13" s="136"/>
      <c r="L13" s="136"/>
      <c r="M13" s="136"/>
    </row>
  </sheetData>
  <mergeCells count="8">
    <mergeCell ref="L1:M1"/>
    <mergeCell ref="A3:G3"/>
    <mergeCell ref="L3:M3"/>
    <mergeCell ref="A4:C4"/>
    <mergeCell ref="F4:J4"/>
    <mergeCell ref="K4:M4"/>
    <mergeCell ref="D4:D5"/>
    <mergeCell ref="E4:E5"/>
  </mergeCells>
  <printOptions horizontalCentered="1"/>
  <pageMargins left="0.196850393700787" right="0.196850393700787" top="0.78740157480315" bottom="0.590551181102362" header="2.3762664233315e-311" footer="0"/>
  <pageSetup paperSize="9" scale="85" orientation="landscape" horizontalDpi="600" verticalDpi="600"/>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1"/>
  <sheetViews>
    <sheetView showGridLines="0" showZeros="0" zoomScaleSheetLayoutView="60" topLeftCell="B1" workbookViewId="0">
      <selection activeCell="N11" sqref="N11:N12"/>
    </sheetView>
  </sheetViews>
  <sheetFormatPr defaultColWidth="9.11111111111111" defaultRowHeight="12.75" customHeight="1"/>
  <cols>
    <col min="1" max="1" width="10.3333333333333" customWidth="1"/>
    <col min="2" max="3" width="6.44444444444444" customWidth="1"/>
    <col min="4" max="4" width="25.6666666666667" customWidth="1"/>
    <col min="5" max="5" width="13.1111111111111" customWidth="1"/>
    <col min="6" max="23" width="10.6666666666667" customWidth="1"/>
    <col min="24" max="24" width="11.3333333333333" customWidth="1"/>
    <col min="25" max="26" width="10.6666666666667" customWidth="1"/>
  </cols>
  <sheetData>
    <row r="1" ht="22.5" customHeight="1" spans="1:27">
      <c r="A1" s="137" t="s">
        <v>251</v>
      </c>
      <c r="B1" s="197"/>
      <c r="C1" s="197"/>
      <c r="D1" s="198"/>
      <c r="E1" s="206"/>
      <c r="F1" s="206"/>
      <c r="G1" s="206"/>
      <c r="H1" s="206"/>
      <c r="I1" s="206"/>
      <c r="J1" s="206"/>
      <c r="K1" s="206"/>
      <c r="L1" s="206"/>
      <c r="M1" s="206"/>
      <c r="N1" s="206"/>
      <c r="O1" s="206"/>
      <c r="P1" s="206"/>
      <c r="Q1" s="206"/>
      <c r="R1" s="206"/>
      <c r="S1" s="206"/>
      <c r="T1" s="206"/>
      <c r="U1" s="206"/>
      <c r="V1" s="206"/>
      <c r="W1" s="206"/>
      <c r="X1" s="206"/>
      <c r="Y1" s="210"/>
      <c r="Z1" s="210"/>
      <c r="AA1" s="136"/>
    </row>
    <row r="2" ht="22.5" customHeight="1" spans="1:27">
      <c r="A2" s="207" t="s">
        <v>252</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136"/>
    </row>
    <row r="3" ht="22.5" customHeight="1" spans="1:27">
      <c r="A3" s="199" t="s">
        <v>2</v>
      </c>
      <c r="B3" s="200"/>
      <c r="C3" s="200"/>
      <c r="D3" s="200"/>
      <c r="E3" s="200"/>
      <c r="F3" s="200"/>
      <c r="G3" s="200"/>
      <c r="H3" s="200"/>
      <c r="I3" s="200"/>
      <c r="J3" s="206"/>
      <c r="K3" s="206"/>
      <c r="L3" s="206"/>
      <c r="M3" s="206"/>
      <c r="N3" s="206"/>
      <c r="O3" s="206"/>
      <c r="P3" s="206"/>
      <c r="Q3" s="206"/>
      <c r="R3" s="206"/>
      <c r="S3" s="206"/>
      <c r="T3" s="206"/>
      <c r="U3" s="206"/>
      <c r="V3" s="206"/>
      <c r="W3" s="206"/>
      <c r="X3" s="206"/>
      <c r="Y3" s="222" t="s">
        <v>83</v>
      </c>
      <c r="Z3" s="222"/>
      <c r="AA3" s="136"/>
    </row>
    <row r="4" ht="22.5" customHeight="1" spans="1:27">
      <c r="A4" s="224" t="s">
        <v>144</v>
      </c>
      <c r="B4" s="225"/>
      <c r="C4" s="225"/>
      <c r="D4" s="165" t="s">
        <v>111</v>
      </c>
      <c r="E4" s="226" t="s">
        <v>180</v>
      </c>
      <c r="F4" s="144" t="s">
        <v>181</v>
      </c>
      <c r="G4" s="144" t="s">
        <v>182</v>
      </c>
      <c r="H4" s="181" t="s">
        <v>186</v>
      </c>
      <c r="I4" s="144" t="s">
        <v>183</v>
      </c>
      <c r="J4" s="149" t="s">
        <v>184</v>
      </c>
      <c r="K4" s="149" t="s">
        <v>185</v>
      </c>
      <c r="L4" s="149" t="s">
        <v>187</v>
      </c>
      <c r="M4" s="149" t="s">
        <v>188</v>
      </c>
      <c r="N4" s="149" t="s">
        <v>189</v>
      </c>
      <c r="O4" s="149" t="s">
        <v>190</v>
      </c>
      <c r="P4" s="221" t="s">
        <v>191</v>
      </c>
      <c r="Q4" s="149" t="s">
        <v>192</v>
      </c>
      <c r="R4" s="149" t="s">
        <v>193</v>
      </c>
      <c r="S4" s="149" t="s">
        <v>194</v>
      </c>
      <c r="T4" s="221" t="s">
        <v>195</v>
      </c>
      <c r="U4" s="149" t="s">
        <v>196</v>
      </c>
      <c r="V4" s="149" t="s">
        <v>197</v>
      </c>
      <c r="W4" s="149" t="s">
        <v>198</v>
      </c>
      <c r="X4" s="149" t="s">
        <v>253</v>
      </c>
      <c r="Y4" s="149" t="s">
        <v>200</v>
      </c>
      <c r="Z4" s="149" t="s">
        <v>254</v>
      </c>
      <c r="AA4" s="134"/>
    </row>
    <row r="5" ht="39" customHeight="1" spans="1:27">
      <c r="A5" s="181" t="s">
        <v>112</v>
      </c>
      <c r="B5" s="181" t="s">
        <v>113</v>
      </c>
      <c r="C5" s="181" t="s">
        <v>114</v>
      </c>
      <c r="D5" s="192"/>
      <c r="E5" s="202"/>
      <c r="F5" s="149"/>
      <c r="G5" s="149"/>
      <c r="H5" s="144"/>
      <c r="I5" s="149"/>
      <c r="J5" s="149"/>
      <c r="K5" s="149"/>
      <c r="L5" s="149"/>
      <c r="M5" s="149"/>
      <c r="N5" s="149"/>
      <c r="O5" s="149"/>
      <c r="P5" s="221"/>
      <c r="Q5" s="149"/>
      <c r="R5" s="149"/>
      <c r="S5" s="149"/>
      <c r="T5" s="221"/>
      <c r="U5" s="149"/>
      <c r="V5" s="149"/>
      <c r="W5" s="149"/>
      <c r="X5" s="149"/>
      <c r="Y5" s="149"/>
      <c r="Z5" s="149"/>
      <c r="AA5" s="134"/>
    </row>
    <row r="6" s="133" customFormat="1" ht="27" customHeight="1" spans="1:27">
      <c r="A6" s="171"/>
      <c r="B6" s="171"/>
      <c r="C6" s="171"/>
      <c r="D6" s="172" t="s">
        <v>104</v>
      </c>
      <c r="E6" s="159">
        <f>E7</f>
        <v>664.52</v>
      </c>
      <c r="F6" s="159">
        <f t="shared" ref="F6:Z7" si="0">F7</f>
        <v>60</v>
      </c>
      <c r="G6" s="159">
        <f t="shared" si="0"/>
        <v>30</v>
      </c>
      <c r="H6" s="159"/>
      <c r="I6" s="159">
        <f t="shared" si="0"/>
        <v>5</v>
      </c>
      <c r="J6" s="159">
        <f t="shared" si="0"/>
        <v>10</v>
      </c>
      <c r="K6" s="159">
        <f t="shared" si="0"/>
        <v>0</v>
      </c>
      <c r="L6" s="159">
        <f t="shared" si="0"/>
        <v>0</v>
      </c>
      <c r="M6" s="159">
        <f t="shared" si="0"/>
        <v>20</v>
      </c>
      <c r="N6" s="159">
        <f t="shared" si="0"/>
        <v>30</v>
      </c>
      <c r="O6" s="159">
        <f t="shared" si="0"/>
        <v>300</v>
      </c>
      <c r="P6" s="159">
        <f t="shared" si="0"/>
        <v>0</v>
      </c>
      <c r="Q6" s="159">
        <f t="shared" si="0"/>
        <v>10</v>
      </c>
      <c r="R6" s="159">
        <f t="shared" si="0"/>
        <v>20</v>
      </c>
      <c r="S6" s="159">
        <f t="shared" si="0"/>
        <v>20</v>
      </c>
      <c r="T6" s="159">
        <f t="shared" si="0"/>
        <v>0</v>
      </c>
      <c r="U6" s="159">
        <f t="shared" si="0"/>
        <v>20</v>
      </c>
      <c r="V6" s="159">
        <f t="shared" si="0"/>
        <v>0</v>
      </c>
      <c r="W6" s="159">
        <f t="shared" si="0"/>
        <v>9</v>
      </c>
      <c r="X6" s="159">
        <f t="shared" si="0"/>
        <v>0</v>
      </c>
      <c r="Y6" s="159">
        <f t="shared" si="0"/>
        <v>0</v>
      </c>
      <c r="Z6" s="159">
        <f t="shared" si="0"/>
        <v>129.52</v>
      </c>
      <c r="AA6" s="134"/>
    </row>
    <row r="7" ht="27" customHeight="1" spans="1:27">
      <c r="A7" s="171" t="s">
        <v>115</v>
      </c>
      <c r="B7" s="171"/>
      <c r="C7" s="171"/>
      <c r="D7" s="172" t="s">
        <v>116</v>
      </c>
      <c r="E7" s="159">
        <f>E8</f>
        <v>664.52</v>
      </c>
      <c r="F7" s="159">
        <f t="shared" si="0"/>
        <v>60</v>
      </c>
      <c r="G7" s="159">
        <f t="shared" si="0"/>
        <v>30</v>
      </c>
      <c r="H7" s="159">
        <f t="shared" si="0"/>
        <v>1</v>
      </c>
      <c r="I7" s="159">
        <f t="shared" si="0"/>
        <v>5</v>
      </c>
      <c r="J7" s="159">
        <f t="shared" si="0"/>
        <v>10</v>
      </c>
      <c r="K7" s="159">
        <f t="shared" si="0"/>
        <v>0</v>
      </c>
      <c r="L7" s="159">
        <f t="shared" si="0"/>
        <v>0</v>
      </c>
      <c r="M7" s="159">
        <f t="shared" si="0"/>
        <v>20</v>
      </c>
      <c r="N7" s="159">
        <f t="shared" si="0"/>
        <v>30</v>
      </c>
      <c r="O7" s="159">
        <f t="shared" si="0"/>
        <v>300</v>
      </c>
      <c r="P7" s="159">
        <f t="shared" si="0"/>
        <v>0</v>
      </c>
      <c r="Q7" s="159">
        <f t="shared" si="0"/>
        <v>10</v>
      </c>
      <c r="R7" s="159">
        <f t="shared" si="0"/>
        <v>20</v>
      </c>
      <c r="S7" s="159">
        <f t="shared" si="0"/>
        <v>20</v>
      </c>
      <c r="T7" s="159">
        <f t="shared" si="0"/>
        <v>0</v>
      </c>
      <c r="U7" s="159">
        <f t="shared" si="0"/>
        <v>20</v>
      </c>
      <c r="V7" s="159">
        <f t="shared" si="0"/>
        <v>0</v>
      </c>
      <c r="W7" s="159">
        <f>W8</f>
        <v>9</v>
      </c>
      <c r="X7" s="159">
        <f t="shared" si="0"/>
        <v>0</v>
      </c>
      <c r="Y7" s="159">
        <f t="shared" si="0"/>
        <v>0</v>
      </c>
      <c r="Z7" s="159">
        <f t="shared" si="0"/>
        <v>129.52</v>
      </c>
      <c r="AA7" s="136"/>
    </row>
    <row r="8" ht="27" customHeight="1" spans="1:27">
      <c r="A8" s="171" t="s">
        <v>115</v>
      </c>
      <c r="B8" s="171" t="s">
        <v>117</v>
      </c>
      <c r="C8" s="171"/>
      <c r="D8" s="172" t="s">
        <v>118</v>
      </c>
      <c r="E8" s="159">
        <f>E9</f>
        <v>664.52</v>
      </c>
      <c r="F8" s="159">
        <f t="shared" ref="F8:O8" si="1">F9</f>
        <v>60</v>
      </c>
      <c r="G8" s="159">
        <f t="shared" si="1"/>
        <v>30</v>
      </c>
      <c r="H8" s="159">
        <f t="shared" si="1"/>
        <v>1</v>
      </c>
      <c r="I8" s="159">
        <f t="shared" si="1"/>
        <v>5</v>
      </c>
      <c r="J8" s="159">
        <f t="shared" si="1"/>
        <v>10</v>
      </c>
      <c r="K8" s="159">
        <f t="shared" si="1"/>
        <v>0</v>
      </c>
      <c r="L8" s="159">
        <f t="shared" si="1"/>
        <v>0</v>
      </c>
      <c r="M8" s="159">
        <f t="shared" si="1"/>
        <v>20</v>
      </c>
      <c r="N8" s="159">
        <f t="shared" si="1"/>
        <v>30</v>
      </c>
      <c r="O8" s="159">
        <f t="shared" si="1"/>
        <v>300</v>
      </c>
      <c r="P8" s="159">
        <f t="shared" ref="P8:Z8" si="2">P9</f>
        <v>0</v>
      </c>
      <c r="Q8" s="159">
        <f t="shared" si="2"/>
        <v>10</v>
      </c>
      <c r="R8" s="159">
        <f t="shared" si="2"/>
        <v>20</v>
      </c>
      <c r="S8" s="159">
        <f t="shared" si="2"/>
        <v>20</v>
      </c>
      <c r="T8" s="159">
        <f t="shared" si="2"/>
        <v>0</v>
      </c>
      <c r="U8" s="159">
        <f t="shared" si="2"/>
        <v>20</v>
      </c>
      <c r="V8" s="159">
        <f t="shared" si="2"/>
        <v>0</v>
      </c>
      <c r="W8" s="159">
        <f t="shared" si="2"/>
        <v>9</v>
      </c>
      <c r="X8" s="159">
        <f t="shared" si="2"/>
        <v>0</v>
      </c>
      <c r="Y8" s="159">
        <f t="shared" si="2"/>
        <v>0</v>
      </c>
      <c r="Z8" s="159">
        <f t="shared" si="2"/>
        <v>129.52</v>
      </c>
      <c r="AA8" s="136"/>
    </row>
    <row r="9" ht="27" customHeight="1" spans="1:27">
      <c r="A9" s="171" t="s">
        <v>115</v>
      </c>
      <c r="B9" s="171" t="s">
        <v>117</v>
      </c>
      <c r="C9" s="171" t="s">
        <v>117</v>
      </c>
      <c r="D9" s="172" t="s">
        <v>119</v>
      </c>
      <c r="E9" s="159">
        <f>SUM(F9:Z9)</f>
        <v>664.52</v>
      </c>
      <c r="F9" s="159">
        <v>60</v>
      </c>
      <c r="G9" s="159">
        <v>30</v>
      </c>
      <c r="H9" s="159">
        <v>1</v>
      </c>
      <c r="I9" s="159">
        <v>5</v>
      </c>
      <c r="J9" s="159">
        <v>10</v>
      </c>
      <c r="K9" s="159"/>
      <c r="L9" s="159"/>
      <c r="M9" s="159">
        <v>20</v>
      </c>
      <c r="N9" s="159">
        <v>30</v>
      </c>
      <c r="O9" s="159">
        <v>300</v>
      </c>
      <c r="P9" s="159"/>
      <c r="Q9" s="159">
        <v>10</v>
      </c>
      <c r="R9" s="159">
        <v>20</v>
      </c>
      <c r="S9" s="159">
        <v>20</v>
      </c>
      <c r="T9" s="159"/>
      <c r="U9" s="159">
        <v>20</v>
      </c>
      <c r="V9" s="159"/>
      <c r="W9" s="154">
        <v>9</v>
      </c>
      <c r="X9" s="154"/>
      <c r="Y9" s="159"/>
      <c r="Z9" s="227">
        <v>129.52</v>
      </c>
      <c r="AA9" s="136"/>
    </row>
    <row r="10" ht="27" customHeight="1" spans="1:27">
      <c r="A10" s="136"/>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row>
    <row r="11" ht="27" customHeight="1" spans="1:27">
      <c r="A11" s="136"/>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row>
    <row r="12" ht="27" customHeight="1" spans="1:27">
      <c r="A12" s="136"/>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row>
    <row r="13" ht="27" customHeight="1" spans="1:27">
      <c r="A13" s="136"/>
      <c r="B13" s="136"/>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row>
    <row r="14" ht="27" customHeight="1" spans="1:27">
      <c r="A14" s="136"/>
      <c r="B14" s="136"/>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row>
    <row r="15" ht="27" customHeight="1" spans="1:27">
      <c r="A15" s="136"/>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row>
    <row r="16" ht="27" customHeight="1" spans="1:27">
      <c r="A16" s="136"/>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row>
    <row r="17" ht="27" customHeight="1" spans="1:27">
      <c r="A17" s="136"/>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row>
    <row r="18" ht="27" customHeight="1" spans="1:27">
      <c r="A18" s="136"/>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row>
    <row r="19" ht="27" customHeight="1" spans="1:27">
      <c r="A19" s="136"/>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row>
    <row r="20" ht="27" customHeight="1" spans="1:27">
      <c r="A20" s="136"/>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row>
    <row r="21" ht="27" customHeight="1" spans="1:27">
      <c r="A21" s="136"/>
      <c r="B21" s="136"/>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row>
  </sheetData>
  <mergeCells count="26">
    <mergeCell ref="Y1:Z1"/>
    <mergeCell ref="A3:I3"/>
    <mergeCell ref="Y3:Z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s>
  <printOptions horizontalCentered="1"/>
  <pageMargins left="0.196850393700787" right="0.196850393700787" top="0.78740157480315" bottom="0.590551181102362" header="0" footer="0"/>
  <pageSetup paperSize="9" scale="60" orientation="landscape" horizontalDpi="600" verticalDpi="600"/>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
  <sheetViews>
    <sheetView showGridLines="0" showZeros="0" zoomScaleSheetLayoutView="60" workbookViewId="0">
      <selection activeCell="A1" sqref="A1"/>
    </sheetView>
  </sheetViews>
  <sheetFormatPr defaultColWidth="9.11111111111111" defaultRowHeight="12.75" customHeight="1"/>
  <cols>
    <col min="1" max="1" width="11.3333333333333" customWidth="1"/>
    <col min="2" max="2" width="8.11111111111111" customWidth="1"/>
    <col min="3" max="3" width="7.11111111111111" customWidth="1"/>
    <col min="4" max="4" width="38.4444444444444" customWidth="1"/>
    <col min="5" max="5" width="14.7777777777778" customWidth="1"/>
    <col min="6" max="6" width="14.3333333333333" customWidth="1"/>
    <col min="7" max="7" width="11.4444444444444" customWidth="1"/>
    <col min="8" max="18" width="10.6666666666667" customWidth="1"/>
  </cols>
  <sheetData>
    <row r="1" ht="22.5" customHeight="1" spans="1:19">
      <c r="A1" s="137" t="s">
        <v>255</v>
      </c>
      <c r="B1" s="197"/>
      <c r="C1" s="197"/>
      <c r="D1" s="198"/>
      <c r="E1" s="206"/>
      <c r="F1" s="206"/>
      <c r="G1" s="206"/>
      <c r="H1" s="206"/>
      <c r="I1" s="206"/>
      <c r="J1" s="206"/>
      <c r="K1" s="206"/>
      <c r="L1" s="206"/>
      <c r="M1" s="206"/>
      <c r="N1" s="206"/>
      <c r="O1" s="206"/>
      <c r="P1" s="206"/>
      <c r="Q1" s="210"/>
      <c r="R1" s="210"/>
      <c r="S1" s="136"/>
    </row>
    <row r="2" ht="22.5" customHeight="1" spans="1:19">
      <c r="A2" s="207" t="s">
        <v>256</v>
      </c>
      <c r="B2" s="207"/>
      <c r="C2" s="207"/>
      <c r="D2" s="207"/>
      <c r="E2" s="207"/>
      <c r="F2" s="207"/>
      <c r="G2" s="207"/>
      <c r="H2" s="207"/>
      <c r="I2" s="207"/>
      <c r="J2" s="207"/>
      <c r="K2" s="207"/>
      <c r="L2" s="207"/>
      <c r="M2" s="207"/>
      <c r="N2" s="207"/>
      <c r="O2" s="207"/>
      <c r="P2" s="207"/>
      <c r="Q2" s="207"/>
      <c r="R2" s="207"/>
      <c r="S2" s="136"/>
    </row>
    <row r="3" ht="22.5" customHeight="1" spans="1:19">
      <c r="A3" s="199" t="s">
        <v>2</v>
      </c>
      <c r="B3" s="200"/>
      <c r="C3" s="200"/>
      <c r="D3" s="200"/>
      <c r="E3" s="200"/>
      <c r="F3" s="200"/>
      <c r="G3" s="200"/>
      <c r="H3" s="200"/>
      <c r="I3" s="206"/>
      <c r="J3" s="206"/>
      <c r="K3" s="206"/>
      <c r="L3" s="206"/>
      <c r="M3" s="206"/>
      <c r="N3" s="206"/>
      <c r="O3" s="206"/>
      <c r="P3" s="206"/>
      <c r="Q3" s="222" t="s">
        <v>83</v>
      </c>
      <c r="R3" s="222"/>
      <c r="S3" s="136"/>
    </row>
    <row r="4" ht="22.5" customHeight="1" spans="1:19">
      <c r="A4" s="208" t="s">
        <v>144</v>
      </c>
      <c r="B4" s="208"/>
      <c r="C4" s="208"/>
      <c r="D4" s="168" t="s">
        <v>233</v>
      </c>
      <c r="E4" s="202" t="s">
        <v>85</v>
      </c>
      <c r="F4" s="202" t="s">
        <v>235</v>
      </c>
      <c r="G4" s="202"/>
      <c r="H4" s="202"/>
      <c r="I4" s="202"/>
      <c r="J4" s="202"/>
      <c r="K4" s="202"/>
      <c r="L4" s="202"/>
      <c r="M4" s="202"/>
      <c r="N4" s="202"/>
      <c r="O4" s="202"/>
      <c r="P4" s="220" t="s">
        <v>238</v>
      </c>
      <c r="Q4" s="209"/>
      <c r="R4" s="223"/>
      <c r="S4" s="134"/>
    </row>
    <row r="5" ht="39" customHeight="1" spans="1:19">
      <c r="A5" s="149" t="s">
        <v>112</v>
      </c>
      <c r="B5" s="149" t="s">
        <v>113</v>
      </c>
      <c r="C5" s="149" t="s">
        <v>114</v>
      </c>
      <c r="D5" s="168"/>
      <c r="E5" s="202"/>
      <c r="F5" s="149" t="s">
        <v>104</v>
      </c>
      <c r="G5" s="149" t="s">
        <v>257</v>
      </c>
      <c r="H5" s="149" t="s">
        <v>192</v>
      </c>
      <c r="I5" s="149" t="s">
        <v>193</v>
      </c>
      <c r="J5" s="149" t="s">
        <v>258</v>
      </c>
      <c r="K5" s="149" t="s">
        <v>259</v>
      </c>
      <c r="L5" s="149" t="s">
        <v>194</v>
      </c>
      <c r="M5" s="149" t="s">
        <v>198</v>
      </c>
      <c r="N5" s="149" t="s">
        <v>190</v>
      </c>
      <c r="O5" s="149" t="s">
        <v>254</v>
      </c>
      <c r="P5" s="221" t="s">
        <v>104</v>
      </c>
      <c r="Q5" s="149" t="s">
        <v>260</v>
      </c>
      <c r="R5" s="149" t="s">
        <v>250</v>
      </c>
      <c r="S5" s="134"/>
    </row>
    <row r="6" s="133" customFormat="1" ht="27" customHeight="1" spans="1:19">
      <c r="A6" s="171"/>
      <c r="B6" s="171"/>
      <c r="C6" s="171"/>
      <c r="D6" s="172" t="s">
        <v>104</v>
      </c>
      <c r="E6" s="159">
        <f>E7</f>
        <v>664.52</v>
      </c>
      <c r="F6" s="159">
        <f t="shared" ref="F6:R6" si="0">F7</f>
        <v>664.52</v>
      </c>
      <c r="G6" s="159">
        <f t="shared" si="0"/>
        <v>176</v>
      </c>
      <c r="H6" s="159">
        <f t="shared" si="0"/>
        <v>10</v>
      </c>
      <c r="I6" s="159">
        <f t="shared" si="0"/>
        <v>20</v>
      </c>
      <c r="J6" s="159">
        <f t="shared" si="0"/>
        <v>0</v>
      </c>
      <c r="K6" s="159">
        <f t="shared" si="0"/>
        <v>20</v>
      </c>
      <c r="L6" s="159">
        <f t="shared" si="0"/>
        <v>0</v>
      </c>
      <c r="M6" s="159">
        <f t="shared" si="0"/>
        <v>9</v>
      </c>
      <c r="N6" s="159">
        <f t="shared" si="0"/>
        <v>300</v>
      </c>
      <c r="O6" s="159">
        <f t="shared" si="0"/>
        <v>129.52</v>
      </c>
      <c r="P6" s="159">
        <f t="shared" si="0"/>
        <v>0</v>
      </c>
      <c r="Q6" s="159">
        <f t="shared" si="0"/>
        <v>0</v>
      </c>
      <c r="R6" s="159">
        <f t="shared" si="0"/>
        <v>0</v>
      </c>
      <c r="S6" s="134"/>
    </row>
    <row r="7" ht="27" customHeight="1" spans="1:19">
      <c r="A7" s="171" t="s">
        <v>115</v>
      </c>
      <c r="B7" s="171"/>
      <c r="C7" s="171"/>
      <c r="D7" s="172" t="s">
        <v>116</v>
      </c>
      <c r="E7" s="159">
        <f>E8</f>
        <v>664.52</v>
      </c>
      <c r="F7" s="159">
        <f t="shared" ref="F7:O7" si="1">F8</f>
        <v>664.52</v>
      </c>
      <c r="G7" s="159">
        <f t="shared" si="1"/>
        <v>176</v>
      </c>
      <c r="H7" s="159">
        <f t="shared" si="1"/>
        <v>10</v>
      </c>
      <c r="I7" s="159">
        <f t="shared" si="1"/>
        <v>20</v>
      </c>
      <c r="J7" s="159">
        <f t="shared" si="1"/>
        <v>0</v>
      </c>
      <c r="K7" s="159">
        <f t="shared" si="1"/>
        <v>20</v>
      </c>
      <c r="L7" s="159">
        <f t="shared" si="1"/>
        <v>0</v>
      </c>
      <c r="M7" s="159">
        <f t="shared" si="1"/>
        <v>9</v>
      </c>
      <c r="N7" s="159">
        <f t="shared" si="1"/>
        <v>300</v>
      </c>
      <c r="O7" s="159">
        <f t="shared" si="1"/>
        <v>129.52</v>
      </c>
      <c r="P7" s="159"/>
      <c r="Q7" s="159"/>
      <c r="R7" s="159"/>
      <c r="S7" s="136"/>
    </row>
    <row r="8" ht="27" customHeight="1" spans="1:19">
      <c r="A8" s="171" t="s">
        <v>115</v>
      </c>
      <c r="B8" s="171" t="s">
        <v>117</v>
      </c>
      <c r="C8" s="171"/>
      <c r="D8" s="172" t="s">
        <v>118</v>
      </c>
      <c r="E8" s="159">
        <f>E9</f>
        <v>664.52</v>
      </c>
      <c r="F8" s="159">
        <f t="shared" ref="F8:R8" si="2">F9</f>
        <v>664.52</v>
      </c>
      <c r="G8" s="159">
        <f t="shared" si="2"/>
        <v>176</v>
      </c>
      <c r="H8" s="159">
        <f t="shared" si="2"/>
        <v>10</v>
      </c>
      <c r="I8" s="159">
        <f t="shared" si="2"/>
        <v>20</v>
      </c>
      <c r="J8" s="159">
        <f t="shared" si="2"/>
        <v>0</v>
      </c>
      <c r="K8" s="159">
        <f t="shared" si="2"/>
        <v>20</v>
      </c>
      <c r="L8" s="159">
        <f t="shared" si="2"/>
        <v>0</v>
      </c>
      <c r="M8" s="159">
        <f t="shared" si="2"/>
        <v>9</v>
      </c>
      <c r="N8" s="159">
        <f t="shared" si="2"/>
        <v>300</v>
      </c>
      <c r="O8" s="159">
        <f t="shared" si="2"/>
        <v>129.52</v>
      </c>
      <c r="P8" s="159">
        <f t="shared" si="2"/>
        <v>0</v>
      </c>
      <c r="Q8" s="159">
        <f t="shared" si="2"/>
        <v>0</v>
      </c>
      <c r="R8" s="159">
        <f t="shared" si="2"/>
        <v>0</v>
      </c>
      <c r="S8" s="136"/>
    </row>
    <row r="9" ht="27" customHeight="1" spans="1:19">
      <c r="A9" s="171" t="s">
        <v>115</v>
      </c>
      <c r="B9" s="171" t="s">
        <v>117</v>
      </c>
      <c r="C9" s="171" t="s">
        <v>117</v>
      </c>
      <c r="D9" s="172" t="s">
        <v>119</v>
      </c>
      <c r="E9" s="159">
        <f>F9+P9</f>
        <v>664.52</v>
      </c>
      <c r="F9" s="159">
        <f>SUM(G9:O9)</f>
        <v>664.52</v>
      </c>
      <c r="G9" s="159">
        <v>176</v>
      </c>
      <c r="H9" s="159">
        <v>10</v>
      </c>
      <c r="I9" s="159">
        <v>20</v>
      </c>
      <c r="J9" s="159"/>
      <c r="K9" s="159">
        <v>20</v>
      </c>
      <c r="L9" s="159"/>
      <c r="M9" s="159">
        <v>9</v>
      </c>
      <c r="N9" s="159">
        <v>300</v>
      </c>
      <c r="O9" s="159">
        <v>129.52</v>
      </c>
      <c r="P9" s="159"/>
      <c r="Q9" s="159"/>
      <c r="R9" s="159"/>
      <c r="S9" s="136"/>
    </row>
    <row r="10" ht="27" customHeight="1" spans="1:19">
      <c r="A10" s="136"/>
      <c r="B10" s="136"/>
      <c r="C10" s="136"/>
      <c r="D10" s="136"/>
      <c r="E10" s="136"/>
      <c r="F10" s="136"/>
      <c r="G10" s="136"/>
      <c r="H10" s="136"/>
      <c r="I10" s="136"/>
      <c r="J10" s="136"/>
      <c r="K10" s="136"/>
      <c r="L10" s="136"/>
      <c r="M10" s="136"/>
      <c r="N10" s="136"/>
      <c r="O10" s="136"/>
      <c r="P10" s="136"/>
      <c r="Q10" s="136"/>
      <c r="R10" s="136"/>
      <c r="S10" s="136"/>
    </row>
    <row r="11" ht="27" customHeight="1" spans="1:19">
      <c r="A11" s="136"/>
      <c r="B11" s="136"/>
      <c r="C11" s="136"/>
      <c r="D11" s="136"/>
      <c r="E11" s="136"/>
      <c r="F11" s="136"/>
      <c r="G11" s="136"/>
      <c r="H11" s="136"/>
      <c r="I11" s="136"/>
      <c r="J11" s="136"/>
      <c r="K11" s="136"/>
      <c r="L11" s="136"/>
      <c r="M11" s="136"/>
      <c r="N11" s="136"/>
      <c r="O11" s="136"/>
      <c r="P11" s="136"/>
      <c r="Q11" s="136"/>
      <c r="R11" s="136"/>
      <c r="S11" s="136"/>
    </row>
    <row r="12" ht="27" customHeight="1" spans="1:19">
      <c r="A12" s="136"/>
      <c r="B12" s="136"/>
      <c r="C12" s="136"/>
      <c r="D12" s="136"/>
      <c r="E12" s="136"/>
      <c r="F12" s="136"/>
      <c r="G12" s="136"/>
      <c r="H12" s="136"/>
      <c r="I12" s="136"/>
      <c r="J12" s="136"/>
      <c r="K12" s="136"/>
      <c r="L12" s="136"/>
      <c r="M12" s="136"/>
      <c r="N12" s="136"/>
      <c r="O12" s="136"/>
      <c r="P12" s="136"/>
      <c r="Q12" s="136"/>
      <c r="R12" s="136"/>
      <c r="S12" s="136"/>
    </row>
    <row r="13" ht="27" customHeight="1" spans="1:19">
      <c r="A13" s="136"/>
      <c r="B13" s="136"/>
      <c r="C13" s="136"/>
      <c r="D13" s="136"/>
      <c r="E13" s="136"/>
      <c r="F13" s="136"/>
      <c r="G13" s="136"/>
      <c r="H13" s="136"/>
      <c r="I13" s="136"/>
      <c r="J13" s="136"/>
      <c r="K13" s="136"/>
      <c r="L13" s="136"/>
      <c r="M13" s="136"/>
      <c r="N13" s="136"/>
      <c r="O13" s="136"/>
      <c r="P13" s="136"/>
      <c r="Q13" s="136"/>
      <c r="R13" s="136"/>
      <c r="S13" s="136"/>
    </row>
    <row r="14" ht="27" customHeight="1" spans="1:19">
      <c r="A14" s="136"/>
      <c r="B14" s="136"/>
      <c r="C14" s="136"/>
      <c r="D14" s="136"/>
      <c r="E14" s="136"/>
      <c r="F14" s="136"/>
      <c r="G14" s="136"/>
      <c r="H14" s="136"/>
      <c r="I14" s="136"/>
      <c r="J14" s="136"/>
      <c r="K14" s="136"/>
      <c r="L14" s="136"/>
      <c r="M14" s="136"/>
      <c r="N14" s="136"/>
      <c r="O14" s="136"/>
      <c r="P14" s="136"/>
      <c r="Q14" s="136"/>
      <c r="R14" s="136"/>
      <c r="S14" s="136"/>
    </row>
    <row r="15" ht="27" customHeight="1" spans="1:19">
      <c r="A15" s="136"/>
      <c r="B15" s="136"/>
      <c r="C15" s="136"/>
      <c r="D15" s="136"/>
      <c r="E15" s="136"/>
      <c r="F15" s="136"/>
      <c r="G15" s="136"/>
      <c r="H15" s="136"/>
      <c r="I15" s="136"/>
      <c r="J15" s="136"/>
      <c r="K15" s="136"/>
      <c r="L15" s="136"/>
      <c r="M15" s="136"/>
      <c r="N15" s="136"/>
      <c r="O15" s="136"/>
      <c r="P15" s="136"/>
      <c r="Q15" s="136"/>
      <c r="R15" s="136"/>
      <c r="S15" s="136"/>
    </row>
    <row r="16" ht="27" customHeight="1" spans="1:19">
      <c r="A16" s="136"/>
      <c r="B16" s="136"/>
      <c r="C16" s="136"/>
      <c r="D16" s="136"/>
      <c r="E16" s="136"/>
      <c r="F16" s="136"/>
      <c r="G16" s="136"/>
      <c r="H16" s="136"/>
      <c r="I16" s="136"/>
      <c r="J16" s="136"/>
      <c r="K16" s="136"/>
      <c r="L16" s="136"/>
      <c r="M16" s="136"/>
      <c r="N16" s="136"/>
      <c r="O16" s="136"/>
      <c r="P16" s="136"/>
      <c r="Q16" s="136"/>
      <c r="R16" s="136"/>
      <c r="S16" s="136"/>
    </row>
    <row r="17" ht="27" customHeight="1" spans="1:19">
      <c r="A17" s="136"/>
      <c r="B17" s="136"/>
      <c r="C17" s="136"/>
      <c r="D17" s="136"/>
      <c r="E17" s="136"/>
      <c r="F17" s="136"/>
      <c r="G17" s="136"/>
      <c r="H17" s="136"/>
      <c r="I17" s="136"/>
      <c r="J17" s="136"/>
      <c r="K17" s="136"/>
      <c r="L17" s="136"/>
      <c r="M17" s="136"/>
      <c r="N17" s="136"/>
      <c r="O17" s="136"/>
      <c r="P17" s="136"/>
      <c r="Q17" s="136"/>
      <c r="R17" s="136"/>
      <c r="S17" s="136"/>
    </row>
    <row r="18" ht="27" customHeight="1" spans="1:19">
      <c r="A18" s="136"/>
      <c r="B18" s="136"/>
      <c r="C18" s="136"/>
      <c r="D18" s="136"/>
      <c r="E18" s="136"/>
      <c r="F18" s="136"/>
      <c r="G18" s="136"/>
      <c r="H18" s="136"/>
      <c r="I18" s="136"/>
      <c r="J18" s="136"/>
      <c r="K18" s="136"/>
      <c r="L18" s="136"/>
      <c r="M18" s="136"/>
      <c r="N18" s="136"/>
      <c r="O18" s="136"/>
      <c r="P18" s="136"/>
      <c r="Q18" s="136"/>
      <c r="R18" s="136"/>
      <c r="S18" s="136"/>
    </row>
    <row r="19" ht="27" customHeight="1" spans="1:19">
      <c r="A19" s="136"/>
      <c r="B19" s="136"/>
      <c r="C19" s="136"/>
      <c r="D19" s="136"/>
      <c r="E19" s="136"/>
      <c r="F19" s="136"/>
      <c r="G19" s="136"/>
      <c r="H19" s="136"/>
      <c r="I19" s="136"/>
      <c r="J19" s="136"/>
      <c r="K19" s="136"/>
      <c r="L19" s="136"/>
      <c r="M19" s="136"/>
      <c r="N19" s="136"/>
      <c r="O19" s="136"/>
      <c r="P19" s="136"/>
      <c r="Q19" s="136"/>
      <c r="R19" s="136"/>
      <c r="S19" s="136"/>
    </row>
    <row r="20" ht="27" customHeight="1" spans="1:19">
      <c r="A20" s="136"/>
      <c r="B20" s="136"/>
      <c r="C20" s="136"/>
      <c r="D20" s="136"/>
      <c r="E20" s="136"/>
      <c r="F20" s="136"/>
      <c r="G20" s="136"/>
      <c r="H20" s="136"/>
      <c r="I20" s="136"/>
      <c r="J20" s="136"/>
      <c r="K20" s="136"/>
      <c r="L20" s="136"/>
      <c r="M20" s="136"/>
      <c r="N20" s="136"/>
      <c r="O20" s="136"/>
      <c r="P20" s="136"/>
      <c r="Q20" s="136"/>
      <c r="R20" s="136"/>
      <c r="S20" s="136"/>
    </row>
    <row r="21" ht="27" customHeight="1" spans="1:19">
      <c r="A21" s="136"/>
      <c r="B21" s="136"/>
      <c r="C21" s="136"/>
      <c r="D21" s="136"/>
      <c r="E21" s="136"/>
      <c r="F21" s="136"/>
      <c r="G21" s="136"/>
      <c r="H21" s="136"/>
      <c r="I21" s="136"/>
      <c r="J21" s="136"/>
      <c r="K21" s="136"/>
      <c r="L21" s="136"/>
      <c r="M21" s="136"/>
      <c r="N21" s="136"/>
      <c r="O21" s="136"/>
      <c r="P21" s="136"/>
      <c r="Q21" s="136"/>
      <c r="R21" s="136"/>
      <c r="S21" s="136"/>
    </row>
  </sheetData>
  <mergeCells count="7">
    <mergeCell ref="Q1:R1"/>
    <mergeCell ref="A3:H3"/>
    <mergeCell ref="Q3:R3"/>
    <mergeCell ref="F4:O4"/>
    <mergeCell ref="P4:R4"/>
    <mergeCell ref="D4:D5"/>
    <mergeCell ref="E4:E5"/>
  </mergeCells>
  <printOptions horizontalCentered="1"/>
  <pageMargins left="0.196850393700787" right="0.196850393700787" top="0.78740157480315" bottom="0.590551181102362" header="0" footer="0"/>
  <pageSetup paperSize="9" scale="80" orientation="landscape" horizontalDpi="600" verticalDpi="600"/>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7"/>
  <sheetViews>
    <sheetView showGridLines="0" showZeros="0" zoomScaleSheetLayoutView="60" workbookViewId="0">
      <selection activeCell="A1" sqref="A1"/>
    </sheetView>
  </sheetViews>
  <sheetFormatPr defaultColWidth="9.11111111111111" defaultRowHeight="12.75" customHeight="1"/>
  <cols>
    <col min="1" max="1" width="10.7777777777778" customWidth="1"/>
    <col min="2" max="3" width="7.33333333333333" customWidth="1"/>
    <col min="4" max="4" width="29.3333333333333" customWidth="1"/>
    <col min="5" max="5" width="12.6666666666667" customWidth="1"/>
    <col min="6" max="16" width="11" customWidth="1"/>
  </cols>
  <sheetData>
    <row r="1" ht="22.5" customHeight="1" spans="1:16">
      <c r="A1" s="137" t="s">
        <v>261</v>
      </c>
      <c r="B1" s="197"/>
      <c r="C1" s="197"/>
      <c r="D1" s="198"/>
      <c r="E1" s="198"/>
      <c r="F1" s="198"/>
      <c r="G1" s="198"/>
      <c r="H1" s="198"/>
      <c r="I1" s="198"/>
      <c r="J1" s="198"/>
      <c r="K1" s="198"/>
      <c r="L1" s="198"/>
      <c r="M1" s="206"/>
      <c r="N1" s="206"/>
      <c r="O1" s="206"/>
      <c r="P1" s="204"/>
    </row>
    <row r="2" ht="22.5" customHeight="1" spans="1:16">
      <c r="A2" s="163" t="s">
        <v>262</v>
      </c>
      <c r="B2" s="163"/>
      <c r="C2" s="163"/>
      <c r="D2" s="163"/>
      <c r="E2" s="163"/>
      <c r="F2" s="163"/>
      <c r="G2" s="163"/>
      <c r="H2" s="163"/>
      <c r="I2" s="163"/>
      <c r="J2" s="163"/>
      <c r="K2" s="163"/>
      <c r="L2" s="163"/>
      <c r="M2" s="163"/>
      <c r="N2" s="163"/>
      <c r="O2" s="163"/>
      <c r="P2" s="163"/>
    </row>
    <row r="3" ht="22.5" customHeight="1" spans="1:16">
      <c r="A3" s="199" t="s">
        <v>2</v>
      </c>
      <c r="B3" s="200"/>
      <c r="C3" s="200"/>
      <c r="D3" s="212"/>
      <c r="E3" s="200"/>
      <c r="F3" s="200"/>
      <c r="G3" s="201"/>
      <c r="H3" s="201"/>
      <c r="I3" s="201"/>
      <c r="J3" s="201"/>
      <c r="K3" s="201"/>
      <c r="L3" s="201"/>
      <c r="M3" s="219"/>
      <c r="N3" s="219"/>
      <c r="O3" s="219"/>
      <c r="P3" s="205" t="s">
        <v>83</v>
      </c>
    </row>
    <row r="4" ht="22.5" customHeight="1" spans="1:16">
      <c r="A4" s="165" t="s">
        <v>144</v>
      </c>
      <c r="B4" s="165"/>
      <c r="C4" s="213"/>
      <c r="D4" s="214" t="s">
        <v>111</v>
      </c>
      <c r="E4" s="215" t="s">
        <v>85</v>
      </c>
      <c r="F4" s="144" t="s">
        <v>204</v>
      </c>
      <c r="G4" s="149" t="s">
        <v>205</v>
      </c>
      <c r="H4" s="149" t="s">
        <v>206</v>
      </c>
      <c r="I4" s="149" t="s">
        <v>207</v>
      </c>
      <c r="J4" s="149" t="s">
        <v>208</v>
      </c>
      <c r="K4" s="149" t="s">
        <v>209</v>
      </c>
      <c r="L4" s="149" t="s">
        <v>210</v>
      </c>
      <c r="M4" s="149" t="s">
        <v>211</v>
      </c>
      <c r="N4" s="149" t="s">
        <v>212</v>
      </c>
      <c r="O4" s="149" t="s">
        <v>213</v>
      </c>
      <c r="P4" s="189" t="s">
        <v>214</v>
      </c>
    </row>
    <row r="5" ht="38.25" customHeight="1" spans="1:16">
      <c r="A5" s="192" t="s">
        <v>112</v>
      </c>
      <c r="B5" s="192" t="s">
        <v>113</v>
      </c>
      <c r="C5" s="216" t="s">
        <v>114</v>
      </c>
      <c r="D5" s="214"/>
      <c r="E5" s="217"/>
      <c r="F5" s="149"/>
      <c r="G5" s="149"/>
      <c r="H5" s="149"/>
      <c r="I5" s="149"/>
      <c r="J5" s="149"/>
      <c r="K5" s="149"/>
      <c r="L5" s="149"/>
      <c r="M5" s="149"/>
      <c r="N5" s="149"/>
      <c r="O5" s="149"/>
      <c r="P5" s="189"/>
    </row>
    <row r="6" s="133" customFormat="1" ht="27" customHeight="1" spans="1:16">
      <c r="A6" s="171"/>
      <c r="B6" s="171"/>
      <c r="C6" s="171"/>
      <c r="D6" s="218" t="s">
        <v>104</v>
      </c>
      <c r="E6" s="159">
        <f>E7</f>
        <v>34.35</v>
      </c>
      <c r="F6" s="159">
        <f t="shared" ref="F6:P6" si="0">F7</f>
        <v>6.32</v>
      </c>
      <c r="G6" s="159">
        <f t="shared" si="0"/>
        <v>18.03</v>
      </c>
      <c r="H6" s="159">
        <f t="shared" si="0"/>
        <v>0</v>
      </c>
      <c r="I6" s="159">
        <f t="shared" si="0"/>
        <v>0</v>
      </c>
      <c r="J6" s="159">
        <f t="shared" si="0"/>
        <v>0</v>
      </c>
      <c r="K6" s="159">
        <f t="shared" si="0"/>
        <v>0</v>
      </c>
      <c r="L6" s="159">
        <f t="shared" si="0"/>
        <v>0</v>
      </c>
      <c r="M6" s="159">
        <f t="shared" si="0"/>
        <v>0</v>
      </c>
      <c r="N6" s="159">
        <f t="shared" si="0"/>
        <v>0</v>
      </c>
      <c r="O6" s="159">
        <f t="shared" si="0"/>
        <v>0</v>
      </c>
      <c r="P6" s="159">
        <f t="shared" si="0"/>
        <v>10</v>
      </c>
    </row>
    <row r="7" ht="27" customHeight="1" spans="1:16">
      <c r="A7" s="171" t="s">
        <v>115</v>
      </c>
      <c r="B7" s="171"/>
      <c r="C7" s="171"/>
      <c r="D7" s="172" t="s">
        <v>116</v>
      </c>
      <c r="E7" s="159">
        <f>E8</f>
        <v>34.35</v>
      </c>
      <c r="F7" s="159">
        <f t="shared" ref="F7:P7" si="1">F8</f>
        <v>6.32</v>
      </c>
      <c r="G7" s="159">
        <f t="shared" si="1"/>
        <v>18.03</v>
      </c>
      <c r="H7" s="159">
        <f t="shared" si="1"/>
        <v>0</v>
      </c>
      <c r="I7" s="159">
        <f t="shared" si="1"/>
        <v>0</v>
      </c>
      <c r="J7" s="159">
        <f t="shared" si="1"/>
        <v>0</v>
      </c>
      <c r="K7" s="159">
        <f t="shared" si="1"/>
        <v>0</v>
      </c>
      <c r="L7" s="159">
        <f t="shared" si="1"/>
        <v>0</v>
      </c>
      <c r="M7" s="159">
        <f t="shared" si="1"/>
        <v>0</v>
      </c>
      <c r="N7" s="159">
        <f t="shared" si="1"/>
        <v>0</v>
      </c>
      <c r="O7" s="159">
        <f t="shared" si="1"/>
        <v>0</v>
      </c>
      <c r="P7" s="159">
        <f t="shared" si="1"/>
        <v>10</v>
      </c>
    </row>
    <row r="8" ht="27" customHeight="1" spans="1:16">
      <c r="A8" s="171" t="s">
        <v>115</v>
      </c>
      <c r="B8" s="171" t="s">
        <v>117</v>
      </c>
      <c r="C8" s="171"/>
      <c r="D8" s="172" t="s">
        <v>118</v>
      </c>
      <c r="E8" s="159">
        <f>E9</f>
        <v>34.35</v>
      </c>
      <c r="F8" s="159">
        <f t="shared" ref="F8:P8" si="2">F9</f>
        <v>6.32</v>
      </c>
      <c r="G8" s="159">
        <f t="shared" si="2"/>
        <v>18.03</v>
      </c>
      <c r="H8" s="159">
        <f t="shared" si="2"/>
        <v>0</v>
      </c>
      <c r="I8" s="159">
        <f t="shared" si="2"/>
        <v>0</v>
      </c>
      <c r="J8" s="159">
        <f t="shared" si="2"/>
        <v>0</v>
      </c>
      <c r="K8" s="159">
        <f t="shared" si="2"/>
        <v>0</v>
      </c>
      <c r="L8" s="159">
        <f t="shared" si="2"/>
        <v>0</v>
      </c>
      <c r="M8" s="159">
        <f t="shared" si="2"/>
        <v>0</v>
      </c>
      <c r="N8" s="159">
        <f t="shared" si="2"/>
        <v>0</v>
      </c>
      <c r="O8" s="159">
        <f t="shared" si="2"/>
        <v>0</v>
      </c>
      <c r="P8" s="159">
        <f t="shared" si="2"/>
        <v>10</v>
      </c>
    </row>
    <row r="9" ht="27" customHeight="1" spans="1:19">
      <c r="A9" s="171" t="s">
        <v>115</v>
      </c>
      <c r="B9" s="171" t="s">
        <v>117</v>
      </c>
      <c r="C9" s="171" t="s">
        <v>117</v>
      </c>
      <c r="D9" s="172" t="s">
        <v>119</v>
      </c>
      <c r="E9" s="159">
        <f>SUM(F9:P9)</f>
        <v>34.35</v>
      </c>
      <c r="F9" s="159">
        <v>6.32</v>
      </c>
      <c r="G9" s="159">
        <v>18.03</v>
      </c>
      <c r="H9" s="159"/>
      <c r="I9" s="159"/>
      <c r="J9" s="159"/>
      <c r="K9" s="159"/>
      <c r="L9" s="159"/>
      <c r="M9" s="159"/>
      <c r="N9" s="159"/>
      <c r="O9" s="159"/>
      <c r="P9" s="159">
        <v>10</v>
      </c>
      <c r="R9" s="196"/>
      <c r="S9" s="196"/>
    </row>
    <row r="10" ht="27" customHeight="1" spans="1:16">
      <c r="A10" s="136"/>
      <c r="B10" s="136"/>
      <c r="C10" s="136"/>
      <c r="D10" s="136"/>
      <c r="E10" s="136"/>
      <c r="F10" s="136"/>
      <c r="G10" s="136"/>
      <c r="H10" s="136"/>
      <c r="I10" s="136"/>
      <c r="J10" s="136"/>
      <c r="K10" s="136"/>
      <c r="L10" s="136"/>
      <c r="M10" s="136"/>
      <c r="N10" s="136"/>
      <c r="O10" s="136"/>
      <c r="P10" s="136"/>
    </row>
    <row r="11" ht="27" customHeight="1" spans="1:16">
      <c r="A11" s="136"/>
      <c r="B11" s="136"/>
      <c r="C11" s="136"/>
      <c r="D11" s="136"/>
      <c r="E11" s="136"/>
      <c r="F11" s="136"/>
      <c r="G11" s="136"/>
      <c r="H11" s="136"/>
      <c r="I11" s="136"/>
      <c r="J11" s="136"/>
      <c r="K11" s="136"/>
      <c r="L11" s="136"/>
      <c r="M11" s="136"/>
      <c r="N11" s="136"/>
      <c r="O11" s="136"/>
      <c r="P11" s="136"/>
    </row>
    <row r="12" ht="27" customHeight="1" spans="1:16">
      <c r="A12" s="136"/>
      <c r="B12" s="136"/>
      <c r="C12" s="136"/>
      <c r="D12" s="136"/>
      <c r="E12" s="136"/>
      <c r="F12" s="136"/>
      <c r="G12" s="136"/>
      <c r="H12" s="136"/>
      <c r="I12" s="136"/>
      <c r="J12" s="136"/>
      <c r="K12" s="136"/>
      <c r="L12" s="136"/>
      <c r="M12" s="136"/>
      <c r="N12" s="136"/>
      <c r="O12" s="136"/>
      <c r="P12" s="136"/>
    </row>
    <row r="13" ht="27" customHeight="1" spans="1:16">
      <c r="A13" s="136"/>
      <c r="B13" s="136"/>
      <c r="C13" s="136"/>
      <c r="D13" s="136"/>
      <c r="E13" s="136"/>
      <c r="F13" s="136"/>
      <c r="G13" s="136"/>
      <c r="H13" s="136"/>
      <c r="I13" s="136"/>
      <c r="J13" s="136"/>
      <c r="K13" s="136"/>
      <c r="L13" s="136"/>
      <c r="M13" s="136"/>
      <c r="N13" s="136"/>
      <c r="O13" s="136"/>
      <c r="P13" s="136"/>
    </row>
    <row r="14" ht="27" customHeight="1" spans="1:16">
      <c r="A14" s="136"/>
      <c r="B14" s="136"/>
      <c r="C14" s="136"/>
      <c r="D14" s="136"/>
      <c r="E14" s="136"/>
      <c r="F14" s="136"/>
      <c r="G14" s="136"/>
      <c r="H14" s="136"/>
      <c r="I14" s="136"/>
      <c r="J14" s="136"/>
      <c r="K14" s="136"/>
      <c r="L14" s="136"/>
      <c r="M14" s="136"/>
      <c r="N14" s="136"/>
      <c r="O14" s="136"/>
      <c r="P14" s="136"/>
    </row>
    <row r="15" ht="27" customHeight="1" spans="1:16">
      <c r="A15" s="136"/>
      <c r="B15" s="136"/>
      <c r="C15" s="136"/>
      <c r="D15" s="136"/>
      <c r="E15" s="136"/>
      <c r="F15" s="136"/>
      <c r="G15" s="136"/>
      <c r="H15" s="136"/>
      <c r="I15" s="136"/>
      <c r="J15" s="136"/>
      <c r="K15" s="136"/>
      <c r="L15" s="136"/>
      <c r="M15" s="136"/>
      <c r="N15" s="136"/>
      <c r="O15" s="136"/>
      <c r="P15" s="136"/>
    </row>
    <row r="16" ht="27" customHeight="1" spans="1:16">
      <c r="A16" s="136"/>
      <c r="B16" s="136"/>
      <c r="C16" s="136"/>
      <c r="D16" s="136"/>
      <c r="E16" s="136"/>
      <c r="F16" s="136"/>
      <c r="G16" s="136"/>
      <c r="H16" s="136"/>
      <c r="I16" s="136"/>
      <c r="J16" s="136"/>
      <c r="K16" s="136"/>
      <c r="L16" s="136"/>
      <c r="M16" s="136"/>
      <c r="N16" s="136"/>
      <c r="O16" s="136"/>
      <c r="P16" s="136"/>
    </row>
    <row r="17" ht="27" customHeight="1" spans="1:16">
      <c r="A17" s="136"/>
      <c r="B17" s="136"/>
      <c r="C17" s="136"/>
      <c r="D17" s="136"/>
      <c r="E17" s="136"/>
      <c r="F17" s="136"/>
      <c r="G17" s="136"/>
      <c r="H17" s="136"/>
      <c r="I17" s="136"/>
      <c r="J17" s="136"/>
      <c r="K17" s="136"/>
      <c r="L17" s="136"/>
      <c r="M17" s="136"/>
      <c r="N17" s="136"/>
      <c r="O17" s="136"/>
      <c r="P17" s="136"/>
    </row>
  </sheetData>
  <mergeCells count="15">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rintOptions horizontalCentered="1"/>
  <pageMargins left="0.196850393700787" right="0.196850393700787" top="0.78740157480315" bottom="0.590551181102362" header="2.3762664233315e-311" footer="0"/>
  <pageSetup paperSize="9" scale="90" orientation="landscape" horizontalDpi="600" verticalDpi="600"/>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showGridLines="0" showZeros="0" zoomScaleSheetLayoutView="60" workbookViewId="0">
      <selection activeCell="A1" sqref="A1"/>
    </sheetView>
  </sheetViews>
  <sheetFormatPr defaultColWidth="9.11111111111111" defaultRowHeight="12.75" customHeight="1"/>
  <cols>
    <col min="1" max="1" width="11" customWidth="1"/>
    <col min="2" max="2" width="9" customWidth="1"/>
    <col min="3" max="3" width="7.33333333333333" customWidth="1"/>
    <col min="4" max="4" width="49.4444444444444" customWidth="1"/>
    <col min="5" max="5" width="18.1111111111111" customWidth="1"/>
    <col min="6" max="10" width="17.3333333333333" customWidth="1"/>
  </cols>
  <sheetData>
    <row r="1" ht="22.5" customHeight="1" spans="1:10">
      <c r="A1" s="137" t="s">
        <v>263</v>
      </c>
      <c r="B1" s="197"/>
      <c r="C1" s="197"/>
      <c r="D1" s="198"/>
      <c r="E1" s="198"/>
      <c r="F1" s="198"/>
      <c r="G1" s="198"/>
      <c r="H1" s="198"/>
      <c r="I1" s="198"/>
      <c r="J1" s="204"/>
    </row>
    <row r="2" ht="22.5" customHeight="1" spans="1:10">
      <c r="A2" s="163" t="s">
        <v>264</v>
      </c>
      <c r="B2" s="163"/>
      <c r="C2" s="163"/>
      <c r="D2" s="163"/>
      <c r="E2" s="163"/>
      <c r="F2" s="163"/>
      <c r="G2" s="163"/>
      <c r="H2" s="163"/>
      <c r="I2" s="163"/>
      <c r="J2" s="163"/>
    </row>
    <row r="3" ht="22.5" customHeight="1" spans="1:10">
      <c r="A3" s="199" t="s">
        <v>2</v>
      </c>
      <c r="B3" s="200"/>
      <c r="C3" s="200"/>
      <c r="D3" s="200"/>
      <c r="E3" s="200"/>
      <c r="F3" s="200"/>
      <c r="G3" s="201"/>
      <c r="H3" s="201"/>
      <c r="I3" s="201"/>
      <c r="J3" s="205" t="s">
        <v>83</v>
      </c>
    </row>
    <row r="4" ht="22.5" customHeight="1" spans="1:10">
      <c r="A4" s="168" t="s">
        <v>144</v>
      </c>
      <c r="B4" s="168"/>
      <c r="C4" s="168"/>
      <c r="D4" s="168" t="s">
        <v>233</v>
      </c>
      <c r="E4" s="202" t="s">
        <v>85</v>
      </c>
      <c r="F4" s="149" t="s">
        <v>265</v>
      </c>
      <c r="G4" s="149" t="s">
        <v>211</v>
      </c>
      <c r="H4" s="149" t="s">
        <v>213</v>
      </c>
      <c r="I4" s="149" t="s">
        <v>266</v>
      </c>
      <c r="J4" s="149" t="s">
        <v>214</v>
      </c>
    </row>
    <row r="5" ht="38.25" customHeight="1" spans="1:10">
      <c r="A5" s="168" t="s">
        <v>112</v>
      </c>
      <c r="B5" s="168" t="s">
        <v>113</v>
      </c>
      <c r="C5" s="168" t="s">
        <v>114</v>
      </c>
      <c r="D5" s="168"/>
      <c r="E5" s="202"/>
      <c r="F5" s="149"/>
      <c r="G5" s="149"/>
      <c r="H5" s="149"/>
      <c r="I5" s="149"/>
      <c r="J5" s="149"/>
    </row>
    <row r="6" s="133" customFormat="1" ht="27" customHeight="1" spans="1:10">
      <c r="A6" s="171"/>
      <c r="B6" s="171"/>
      <c r="C6" s="171"/>
      <c r="D6" s="172" t="s">
        <v>104</v>
      </c>
      <c r="E6" s="159">
        <f t="shared" ref="E6:J8" si="0">E7</f>
        <v>34.35</v>
      </c>
      <c r="F6" s="159">
        <f t="shared" si="0"/>
        <v>0</v>
      </c>
      <c r="G6" s="159">
        <f t="shared" si="0"/>
        <v>0</v>
      </c>
      <c r="H6" s="159">
        <f t="shared" si="0"/>
        <v>0</v>
      </c>
      <c r="I6" s="159">
        <f t="shared" si="0"/>
        <v>24.35</v>
      </c>
      <c r="J6" s="159">
        <f t="shared" si="0"/>
        <v>10</v>
      </c>
    </row>
    <row r="7" ht="27" customHeight="1" spans="1:10">
      <c r="A7" s="171" t="s">
        <v>115</v>
      </c>
      <c r="B7" s="171"/>
      <c r="C7" s="171"/>
      <c r="D7" s="172" t="s">
        <v>116</v>
      </c>
      <c r="E7" s="159">
        <f t="shared" si="0"/>
        <v>34.35</v>
      </c>
      <c r="F7" s="159">
        <f t="shared" si="0"/>
        <v>0</v>
      </c>
      <c r="G7" s="159">
        <f t="shared" si="0"/>
        <v>0</v>
      </c>
      <c r="H7" s="159">
        <f t="shared" si="0"/>
        <v>0</v>
      </c>
      <c r="I7" s="159">
        <f t="shared" si="0"/>
        <v>24.35</v>
      </c>
      <c r="J7" s="159">
        <f t="shared" si="0"/>
        <v>10</v>
      </c>
    </row>
    <row r="8" ht="27" customHeight="1" spans="1:10">
      <c r="A8" s="171" t="s">
        <v>115</v>
      </c>
      <c r="B8" s="171" t="s">
        <v>117</v>
      </c>
      <c r="C8" s="171"/>
      <c r="D8" s="172" t="s">
        <v>118</v>
      </c>
      <c r="E8" s="159">
        <f t="shared" si="0"/>
        <v>34.35</v>
      </c>
      <c r="F8" s="159">
        <f t="shared" si="0"/>
        <v>0</v>
      </c>
      <c r="G8" s="159">
        <f t="shared" si="0"/>
        <v>0</v>
      </c>
      <c r="H8" s="159">
        <f t="shared" si="0"/>
        <v>0</v>
      </c>
      <c r="I8" s="159">
        <f t="shared" si="0"/>
        <v>24.35</v>
      </c>
      <c r="J8" s="159">
        <f t="shared" si="0"/>
        <v>10</v>
      </c>
    </row>
    <row r="9" ht="27" customHeight="1" spans="1:13">
      <c r="A9" s="171" t="s">
        <v>115</v>
      </c>
      <c r="B9" s="171" t="s">
        <v>117</v>
      </c>
      <c r="C9" s="171" t="s">
        <v>117</v>
      </c>
      <c r="D9" s="172" t="s">
        <v>119</v>
      </c>
      <c r="E9" s="159">
        <f>SUM(F9:J9)</f>
        <v>34.35</v>
      </c>
      <c r="F9" s="159"/>
      <c r="G9" s="159"/>
      <c r="H9" s="159"/>
      <c r="I9" s="159">
        <v>24.35</v>
      </c>
      <c r="J9" s="159">
        <v>10</v>
      </c>
      <c r="L9" s="196"/>
      <c r="M9" s="196"/>
    </row>
    <row r="10" ht="27" customHeight="1" spans="1:10">
      <c r="A10" s="136"/>
      <c r="B10" s="136"/>
      <c r="C10" s="136"/>
      <c r="D10" s="136"/>
      <c r="E10" s="136"/>
      <c r="F10" s="136"/>
      <c r="G10" s="136"/>
      <c r="H10" s="136"/>
      <c r="I10" s="136"/>
      <c r="J10" s="136"/>
    </row>
    <row r="11" ht="27" customHeight="1" spans="1:10">
      <c r="A11" s="136"/>
      <c r="B11" s="136"/>
      <c r="C11" s="136"/>
      <c r="D11" s="136"/>
      <c r="E11" s="136"/>
      <c r="F11" s="136"/>
      <c r="G11" s="136"/>
      <c r="H11" s="136"/>
      <c r="I11" s="136"/>
      <c r="J11" s="136"/>
    </row>
    <row r="12" ht="27" customHeight="1" spans="1:10">
      <c r="A12" s="136"/>
      <c r="B12" s="136"/>
      <c r="C12" s="136"/>
      <c r="D12" s="136"/>
      <c r="E12" s="136"/>
      <c r="F12" s="136"/>
      <c r="G12" s="136"/>
      <c r="H12" s="136"/>
      <c r="I12" s="136"/>
      <c r="J12" s="136"/>
    </row>
    <row r="13" ht="27" customHeight="1" spans="1:10">
      <c r="A13" s="136"/>
      <c r="B13" s="136"/>
      <c r="C13" s="136"/>
      <c r="D13" s="136"/>
      <c r="E13" s="136"/>
      <c r="F13" s="136"/>
      <c r="G13" s="136"/>
      <c r="H13" s="136"/>
      <c r="I13" s="136"/>
      <c r="J13" s="136"/>
    </row>
    <row r="14" ht="27" customHeight="1" spans="1:10">
      <c r="A14" s="136"/>
      <c r="B14" s="136"/>
      <c r="C14" s="136"/>
      <c r="D14" s="136"/>
      <c r="E14" s="136"/>
      <c r="F14" s="136"/>
      <c r="G14" s="136"/>
      <c r="H14" s="136"/>
      <c r="I14" s="136"/>
      <c r="J14" s="136"/>
    </row>
    <row r="15" ht="27" customHeight="1" spans="1:10">
      <c r="A15" s="136"/>
      <c r="B15" s="136"/>
      <c r="C15" s="136"/>
      <c r="D15" s="136"/>
      <c r="E15" s="136"/>
      <c r="F15" s="136"/>
      <c r="G15" s="136"/>
      <c r="H15" s="136"/>
      <c r="I15" s="136"/>
      <c r="J15" s="136"/>
    </row>
    <row r="16" ht="27" customHeight="1" spans="1:10">
      <c r="A16" s="136"/>
      <c r="B16" s="136"/>
      <c r="C16" s="136"/>
      <c r="D16" s="136"/>
      <c r="E16" s="136"/>
      <c r="F16" s="136"/>
      <c r="G16" s="136"/>
      <c r="H16" s="136"/>
      <c r="I16" s="136"/>
      <c r="J16" s="136"/>
    </row>
    <row r="17" ht="27" customHeight="1" spans="1:10">
      <c r="A17" s="136"/>
      <c r="B17" s="136"/>
      <c r="C17" s="136"/>
      <c r="D17" s="136"/>
      <c r="E17" s="136"/>
      <c r="F17" s="136"/>
      <c r="G17" s="136"/>
      <c r="H17" s="136"/>
      <c r="I17" s="136"/>
      <c r="J17" s="136"/>
    </row>
  </sheetData>
  <mergeCells count="9">
    <mergeCell ref="A3:F3"/>
    <mergeCell ref="A4:C4"/>
    <mergeCell ref="D4:D5"/>
    <mergeCell ref="E4:E5"/>
    <mergeCell ref="F4:F5"/>
    <mergeCell ref="G4:G5"/>
    <mergeCell ref="H4:H5"/>
    <mergeCell ref="I4:I5"/>
    <mergeCell ref="J4:J5"/>
  </mergeCells>
  <printOptions horizontalCentered="1"/>
  <pageMargins left="0.196850393700787" right="0.196850393700787" top="0.78740157480315" bottom="0.590551181102362" header="2.3762664233315e-311" footer="0"/>
  <pageSetup paperSize="9" scale="90" orientation="landscape" horizontalDpi="600" vertic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1"/>
  <sheetViews>
    <sheetView showGridLines="0" showZeros="0" zoomScaleSheetLayoutView="60" workbookViewId="0">
      <selection activeCell="R8" sqref="R8"/>
    </sheetView>
  </sheetViews>
  <sheetFormatPr defaultColWidth="9.11111111111111" defaultRowHeight="12.75" customHeight="1"/>
  <cols>
    <col min="1" max="1" width="10.1111111111111" style="308" customWidth="1"/>
    <col min="2" max="2" width="36.6666666666667" style="308" customWidth="1"/>
    <col min="3" max="3" width="18.6666666666667" style="308" customWidth="1"/>
    <col min="4" max="4" width="13.1111111111111" style="308" customWidth="1"/>
    <col min="5" max="5" width="10.7777777777778" style="308" customWidth="1"/>
    <col min="6" max="11" width="13.1111111111111" style="308" customWidth="1"/>
    <col min="12" max="16384" width="9.11111111111111" style="308"/>
  </cols>
  <sheetData>
    <row r="1" ht="18" customHeight="1" spans="1:12">
      <c r="A1" s="309" t="s">
        <v>81</v>
      </c>
      <c r="B1" s="310"/>
      <c r="C1" s="310"/>
      <c r="D1" s="309"/>
      <c r="E1" s="309"/>
      <c r="F1" s="311"/>
      <c r="G1" s="311"/>
      <c r="H1" s="311"/>
      <c r="I1" s="311"/>
      <c r="J1" s="331"/>
      <c r="K1" s="331"/>
      <c r="L1" s="311"/>
    </row>
    <row r="2" ht="24.75" customHeight="1" spans="1:12">
      <c r="A2" s="312" t="s">
        <v>82</v>
      </c>
      <c r="B2" s="312"/>
      <c r="C2" s="312"/>
      <c r="D2" s="312"/>
      <c r="E2" s="312"/>
      <c r="F2" s="312"/>
      <c r="G2" s="312"/>
      <c r="H2" s="312"/>
      <c r="I2" s="312"/>
      <c r="J2" s="312"/>
      <c r="K2" s="312"/>
      <c r="L2" s="311"/>
    </row>
    <row r="3" ht="26.25" customHeight="1" spans="1:17">
      <c r="A3" s="313" t="s">
        <v>2</v>
      </c>
      <c r="B3" s="313"/>
      <c r="C3" s="313"/>
      <c r="D3" s="309"/>
      <c r="E3" s="309"/>
      <c r="F3" s="314"/>
      <c r="G3" s="314"/>
      <c r="H3" s="314"/>
      <c r="I3" s="314"/>
      <c r="L3" s="311"/>
      <c r="P3" s="332" t="s">
        <v>83</v>
      </c>
      <c r="Q3" s="332"/>
    </row>
    <row r="4" ht="24.75" customHeight="1" spans="1:18">
      <c r="A4" s="315" t="s">
        <v>84</v>
      </c>
      <c r="B4" s="315"/>
      <c r="C4" s="315" t="s">
        <v>85</v>
      </c>
      <c r="D4" s="316"/>
      <c r="E4" s="316"/>
      <c r="F4" s="316"/>
      <c r="G4" s="316"/>
      <c r="H4" s="316"/>
      <c r="I4" s="316"/>
      <c r="J4" s="316"/>
      <c r="K4" s="316"/>
      <c r="L4" s="316"/>
      <c r="M4" s="316"/>
      <c r="N4" s="316"/>
      <c r="O4" s="316"/>
      <c r="P4" s="316"/>
      <c r="Q4" s="316"/>
      <c r="R4" s="316"/>
    </row>
    <row r="5" ht="27.75" customHeight="1" spans="1:18">
      <c r="A5" s="315" t="s">
        <v>86</v>
      </c>
      <c r="B5" s="315" t="s">
        <v>87</v>
      </c>
      <c r="C5" s="315"/>
      <c r="D5" s="317" t="s">
        <v>88</v>
      </c>
      <c r="E5" s="318"/>
      <c r="F5" s="318"/>
      <c r="G5" s="319"/>
      <c r="H5" s="320" t="s">
        <v>89</v>
      </c>
      <c r="I5" s="321" t="s">
        <v>90</v>
      </c>
      <c r="J5" s="321" t="s">
        <v>91</v>
      </c>
      <c r="K5" s="321"/>
      <c r="L5" s="321"/>
      <c r="M5" s="321" t="s">
        <v>92</v>
      </c>
      <c r="N5" s="321" t="s">
        <v>93</v>
      </c>
      <c r="O5" s="321"/>
      <c r="P5" s="321"/>
      <c r="Q5" s="321"/>
      <c r="R5" s="321"/>
    </row>
    <row r="6" ht="24" customHeight="1" spans="1:18">
      <c r="A6" s="315"/>
      <c r="B6" s="315"/>
      <c r="C6" s="315"/>
      <c r="D6" s="321" t="s">
        <v>94</v>
      </c>
      <c r="E6" s="322" t="s">
        <v>95</v>
      </c>
      <c r="F6" s="323" t="s">
        <v>96</v>
      </c>
      <c r="G6" s="324" t="s">
        <v>97</v>
      </c>
      <c r="H6" s="319"/>
      <c r="I6" s="316"/>
      <c r="J6" s="316" t="s">
        <v>94</v>
      </c>
      <c r="K6" s="316" t="s">
        <v>98</v>
      </c>
      <c r="L6" s="316" t="s">
        <v>99</v>
      </c>
      <c r="M6" s="316"/>
      <c r="N6" s="316" t="s">
        <v>94</v>
      </c>
      <c r="O6" s="316" t="s">
        <v>100</v>
      </c>
      <c r="P6" s="316" t="s">
        <v>101</v>
      </c>
      <c r="Q6" s="316" t="s">
        <v>102</v>
      </c>
      <c r="R6" s="316" t="s">
        <v>103</v>
      </c>
    </row>
    <row r="7" ht="24" customHeight="1" spans="1:18">
      <c r="A7" s="315"/>
      <c r="B7" s="315"/>
      <c r="C7" s="315"/>
      <c r="D7" s="316"/>
      <c r="E7" s="316"/>
      <c r="F7" s="325"/>
      <c r="G7" s="321"/>
      <c r="H7" s="316"/>
      <c r="I7" s="316"/>
      <c r="J7" s="316"/>
      <c r="K7" s="316"/>
      <c r="L7" s="316"/>
      <c r="M7" s="316"/>
      <c r="N7" s="316"/>
      <c r="O7" s="316"/>
      <c r="P7" s="316"/>
      <c r="Q7" s="316"/>
      <c r="R7" s="316"/>
    </row>
    <row r="8" ht="24" customHeight="1" spans="1:18">
      <c r="A8" s="326"/>
      <c r="B8" s="327" t="s">
        <v>104</v>
      </c>
      <c r="C8" s="328">
        <v>19151.61</v>
      </c>
      <c r="D8" s="329">
        <v>2365.71</v>
      </c>
      <c r="E8" s="329">
        <v>2365.71</v>
      </c>
      <c r="F8" s="329"/>
      <c r="G8" s="329"/>
      <c r="H8" s="329"/>
      <c r="I8" s="329"/>
      <c r="J8" s="329"/>
      <c r="K8" s="329">
        <v>15220</v>
      </c>
      <c r="L8" s="329"/>
      <c r="M8" s="333">
        <v>1565.9</v>
      </c>
      <c r="N8" s="333"/>
      <c r="O8" s="333"/>
      <c r="P8" s="333"/>
      <c r="Q8" s="333"/>
      <c r="R8" s="333"/>
    </row>
    <row r="9" s="307" customFormat="1" ht="24" customHeight="1" spans="1:18">
      <c r="A9" s="326" t="s">
        <v>105</v>
      </c>
      <c r="B9" s="327" t="s">
        <v>106</v>
      </c>
      <c r="C9" s="328">
        <f>D9+K9+M9</f>
        <v>19151.61</v>
      </c>
      <c r="D9" s="330">
        <f>E9</f>
        <v>2365.71</v>
      </c>
      <c r="E9" s="330">
        <v>2365.71</v>
      </c>
      <c r="F9" s="330"/>
      <c r="G9" s="330"/>
      <c r="H9" s="330"/>
      <c r="I9" s="330"/>
      <c r="J9" s="330"/>
      <c r="K9" s="330">
        <v>15220</v>
      </c>
      <c r="L9" s="330"/>
      <c r="M9" s="334">
        <v>1565.9</v>
      </c>
      <c r="N9" s="334"/>
      <c r="O9" s="334"/>
      <c r="P9" s="334"/>
      <c r="Q9" s="334"/>
      <c r="R9" s="334"/>
    </row>
    <row r="10" ht="24" customHeight="1" spans="1:12">
      <c r="A10" s="311"/>
      <c r="B10" s="311"/>
      <c r="C10" s="311"/>
      <c r="D10" s="311"/>
      <c r="E10" s="311"/>
      <c r="F10" s="311"/>
      <c r="G10" s="311"/>
      <c r="H10" s="311"/>
      <c r="I10" s="311"/>
      <c r="J10" s="311"/>
      <c r="K10" s="311"/>
      <c r="L10" s="311"/>
    </row>
    <row r="11" ht="24" customHeight="1" spans="1:12">
      <c r="A11" s="311"/>
      <c r="B11" s="311"/>
      <c r="C11" s="311"/>
      <c r="D11" s="311"/>
      <c r="E11" s="311"/>
      <c r="F11" s="311"/>
      <c r="G11" s="311"/>
      <c r="H11" s="311"/>
      <c r="I11" s="311"/>
      <c r="J11" s="311"/>
      <c r="K11" s="311"/>
      <c r="L11" s="311"/>
    </row>
    <row r="12" ht="24" customHeight="1" spans="1:12">
      <c r="A12" s="311"/>
      <c r="B12" s="311"/>
      <c r="C12" s="311"/>
      <c r="D12" s="311"/>
      <c r="E12" s="311"/>
      <c r="F12" s="311"/>
      <c r="G12" s="311"/>
      <c r="H12" s="311"/>
      <c r="I12" s="311"/>
      <c r="J12" s="311"/>
      <c r="K12" s="311"/>
      <c r="L12" s="311"/>
    </row>
    <row r="13" ht="24" customHeight="1" spans="1:12">
      <c r="A13" s="311"/>
      <c r="B13" s="311"/>
      <c r="C13" s="311"/>
      <c r="D13" s="311"/>
      <c r="E13" s="311"/>
      <c r="F13" s="311"/>
      <c r="G13" s="311"/>
      <c r="H13" s="311"/>
      <c r="I13" s="311"/>
      <c r="J13" s="311"/>
      <c r="K13" s="311"/>
      <c r="L13" s="311"/>
    </row>
    <row r="14" ht="24" customHeight="1" spans="1:12">
      <c r="A14" s="311"/>
      <c r="B14" s="311"/>
      <c r="C14" s="311"/>
      <c r="D14" s="311"/>
      <c r="E14" s="311"/>
      <c r="F14" s="311"/>
      <c r="G14" s="311"/>
      <c r="H14" s="311"/>
      <c r="I14" s="311"/>
      <c r="J14" s="311"/>
      <c r="K14" s="311"/>
      <c r="L14" s="311"/>
    </row>
    <row r="15" ht="24" customHeight="1" spans="1:12">
      <c r="A15" s="311"/>
      <c r="B15" s="311"/>
      <c r="C15" s="311"/>
      <c r="D15" s="311"/>
      <c r="E15" s="311"/>
      <c r="F15" s="311"/>
      <c r="G15" s="311"/>
      <c r="H15" s="311"/>
      <c r="I15" s="311"/>
      <c r="J15" s="311"/>
      <c r="K15" s="311"/>
      <c r="L15" s="311"/>
    </row>
    <row r="16" ht="24" customHeight="1" spans="1:12">
      <c r="A16" s="311"/>
      <c r="B16" s="311"/>
      <c r="C16" s="311"/>
      <c r="D16" s="311"/>
      <c r="E16" s="311"/>
      <c r="F16" s="311"/>
      <c r="G16" s="311"/>
      <c r="H16" s="311"/>
      <c r="I16" s="311"/>
      <c r="J16" s="311"/>
      <c r="K16" s="311"/>
      <c r="L16" s="311"/>
    </row>
    <row r="17" ht="24" customHeight="1" spans="1:12">
      <c r="A17" s="311"/>
      <c r="B17" s="311"/>
      <c r="C17" s="311"/>
      <c r="D17" s="311"/>
      <c r="E17" s="311"/>
      <c r="F17" s="311"/>
      <c r="G17" s="311"/>
      <c r="H17" s="311"/>
      <c r="I17" s="311"/>
      <c r="J17" s="311"/>
      <c r="K17" s="311"/>
      <c r="L17" s="311"/>
    </row>
    <row r="18" ht="24" customHeight="1" spans="1:12">
      <c r="A18" s="311"/>
      <c r="B18" s="311"/>
      <c r="C18" s="311"/>
      <c r="D18" s="311"/>
      <c r="E18" s="311"/>
      <c r="F18" s="311"/>
      <c r="G18" s="311"/>
      <c r="H18" s="311"/>
      <c r="I18" s="311"/>
      <c r="J18" s="311"/>
      <c r="K18" s="311"/>
      <c r="L18" s="311"/>
    </row>
    <row r="19" ht="24" customHeight="1" spans="1:12">
      <c r="A19" s="311"/>
      <c r="B19" s="311"/>
      <c r="C19" s="311"/>
      <c r="D19" s="311"/>
      <c r="E19" s="311"/>
      <c r="F19" s="311"/>
      <c r="G19" s="311"/>
      <c r="H19" s="311"/>
      <c r="I19" s="311"/>
      <c r="J19" s="311"/>
      <c r="K19" s="311"/>
      <c r="L19" s="311"/>
    </row>
    <row r="20" ht="24" customHeight="1" spans="1:12">
      <c r="A20" s="311"/>
      <c r="B20" s="311"/>
      <c r="C20" s="311"/>
      <c r="D20" s="311"/>
      <c r="E20" s="311"/>
      <c r="F20" s="311"/>
      <c r="G20" s="311"/>
      <c r="H20" s="311"/>
      <c r="I20" s="311"/>
      <c r="J20" s="311"/>
      <c r="K20" s="311"/>
      <c r="L20" s="311"/>
    </row>
    <row r="21" ht="24" customHeight="1" spans="1:12">
      <c r="A21" s="311"/>
      <c r="B21" s="311"/>
      <c r="C21" s="311"/>
      <c r="D21" s="311"/>
      <c r="E21" s="311"/>
      <c r="F21" s="311"/>
      <c r="G21" s="311"/>
      <c r="H21" s="311"/>
      <c r="I21" s="311"/>
      <c r="J21" s="311"/>
      <c r="K21" s="311"/>
      <c r="L21" s="311"/>
    </row>
  </sheetData>
  <mergeCells count="27">
    <mergeCell ref="J1:K1"/>
    <mergeCell ref="A2:K2"/>
    <mergeCell ref="A3:C3"/>
    <mergeCell ref="P3:Q3"/>
    <mergeCell ref="A4:B4"/>
    <mergeCell ref="D4:R4"/>
    <mergeCell ref="D5:G5"/>
    <mergeCell ref="J5:L5"/>
    <mergeCell ref="N5:R5"/>
    <mergeCell ref="A5:A7"/>
    <mergeCell ref="B5:B7"/>
    <mergeCell ref="C4:C7"/>
    <mergeCell ref="D6:D7"/>
    <mergeCell ref="E6:E7"/>
    <mergeCell ref="F6:F7"/>
    <mergeCell ref="G6:G7"/>
    <mergeCell ref="H5:H7"/>
    <mergeCell ref="I5:I7"/>
    <mergeCell ref="J6:J7"/>
    <mergeCell ref="K6:K7"/>
    <mergeCell ref="L6:L7"/>
    <mergeCell ref="M5:M7"/>
    <mergeCell ref="N6:N7"/>
    <mergeCell ref="O6:O7"/>
    <mergeCell ref="P6:P7"/>
    <mergeCell ref="Q6:Q7"/>
    <mergeCell ref="R6:R7"/>
  </mergeCells>
  <printOptions horizontalCentered="1"/>
  <pageMargins left="0.196850393700787" right="0.196850393700787" top="0.78740157480315" bottom="0.590551181102362" header="2.3762664233315e-311" footer="0"/>
  <pageSetup paperSize="9" scale="85" orientation="landscape" horizontalDpi="600" verticalDpi="600"/>
  <headerFooter alignWithMargins="0">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showGridLines="0" showZeros="0" zoomScaleSheetLayoutView="60" workbookViewId="0">
      <selection activeCell="A1" sqref="A1"/>
    </sheetView>
  </sheetViews>
  <sheetFormatPr defaultColWidth="9.11111111111111" defaultRowHeight="12.75" customHeight="1"/>
  <cols>
    <col min="1" max="1" width="11.4444444444444" customWidth="1"/>
    <col min="2" max="2" width="8.33333333333333" customWidth="1"/>
    <col min="3" max="3" width="6.66666666666667" customWidth="1"/>
    <col min="4" max="4" width="47.3333333333333" customWidth="1"/>
    <col min="5" max="5" width="17.7777777777778" customWidth="1"/>
    <col min="6" max="13" width="14" customWidth="1"/>
  </cols>
  <sheetData>
    <row r="1" ht="23.25" customHeight="1" spans="1:13">
      <c r="A1" s="137" t="s">
        <v>267</v>
      </c>
      <c r="B1" s="197"/>
      <c r="C1" s="197"/>
      <c r="D1" s="198"/>
      <c r="E1" s="206"/>
      <c r="F1" s="206"/>
      <c r="G1" s="206"/>
      <c r="H1" s="206"/>
      <c r="I1" s="206"/>
      <c r="J1" s="206"/>
      <c r="K1" s="206"/>
      <c r="L1" s="210"/>
      <c r="M1" s="210"/>
    </row>
    <row r="2" ht="23.25" customHeight="1" spans="1:13">
      <c r="A2" s="207" t="s">
        <v>268</v>
      </c>
      <c r="B2" s="207"/>
      <c r="C2" s="207"/>
      <c r="D2" s="207"/>
      <c r="E2" s="207"/>
      <c r="F2" s="207"/>
      <c r="G2" s="207"/>
      <c r="H2" s="207"/>
      <c r="I2" s="207"/>
      <c r="J2" s="207"/>
      <c r="K2" s="207"/>
      <c r="L2" s="207"/>
      <c r="M2" s="207"/>
    </row>
    <row r="3" ht="23.25" customHeight="1" spans="1:13">
      <c r="A3" s="199" t="s">
        <v>2</v>
      </c>
      <c r="B3" s="200"/>
      <c r="C3" s="200"/>
      <c r="D3" s="200"/>
      <c r="E3" s="200"/>
      <c r="F3" s="200"/>
      <c r="G3" s="200"/>
      <c r="H3" s="206"/>
      <c r="I3" s="206"/>
      <c r="J3" s="206"/>
      <c r="K3" s="206"/>
      <c r="L3" s="211" t="s">
        <v>83</v>
      </c>
      <c r="M3" s="211"/>
    </row>
    <row r="4" ht="23.25" customHeight="1" spans="1:13">
      <c r="A4" s="144" t="s">
        <v>144</v>
      </c>
      <c r="B4" s="144"/>
      <c r="C4" s="144"/>
      <c r="D4" s="165" t="s">
        <v>233</v>
      </c>
      <c r="E4" s="144" t="s">
        <v>145</v>
      </c>
      <c r="F4" s="149" t="s">
        <v>234</v>
      </c>
      <c r="G4" s="149"/>
      <c r="H4" s="149"/>
      <c r="I4" s="149"/>
      <c r="J4" s="149"/>
      <c r="K4" s="149" t="s">
        <v>238</v>
      </c>
      <c r="L4" s="149"/>
      <c r="M4" s="149"/>
    </row>
    <row r="5" ht="36.75" customHeight="1" spans="1:13">
      <c r="A5" s="149" t="s">
        <v>112</v>
      </c>
      <c r="B5" s="149" t="s">
        <v>113</v>
      </c>
      <c r="C5" s="149" t="s">
        <v>114</v>
      </c>
      <c r="D5" s="168"/>
      <c r="E5" s="149"/>
      <c r="F5" s="181" t="s">
        <v>104</v>
      </c>
      <c r="G5" s="181" t="s">
        <v>249</v>
      </c>
      <c r="H5" s="181" t="s">
        <v>164</v>
      </c>
      <c r="I5" s="181" t="s">
        <v>165</v>
      </c>
      <c r="J5" s="181" t="s">
        <v>166</v>
      </c>
      <c r="K5" s="181" t="s">
        <v>104</v>
      </c>
      <c r="L5" s="181" t="s">
        <v>148</v>
      </c>
      <c r="M5" s="181" t="s">
        <v>250</v>
      </c>
    </row>
    <row r="6" s="133" customFormat="1" ht="27" customHeight="1" spans="1:13">
      <c r="A6" s="171"/>
      <c r="B6" s="171"/>
      <c r="C6" s="171"/>
      <c r="D6" s="172" t="s">
        <v>104</v>
      </c>
      <c r="E6" s="154">
        <f>E7</f>
        <v>1980.19</v>
      </c>
      <c r="F6" s="154">
        <f t="shared" ref="F6:L6" si="0">F7</f>
        <v>1980.19</v>
      </c>
      <c r="G6" s="154">
        <f t="shared" si="0"/>
        <v>1410.99</v>
      </c>
      <c r="H6" s="154">
        <f t="shared" si="0"/>
        <v>402.22</v>
      </c>
      <c r="I6" s="154">
        <f t="shared" si="0"/>
        <v>166.98</v>
      </c>
      <c r="J6" s="154">
        <f t="shared" si="0"/>
        <v>0</v>
      </c>
      <c r="K6" s="154">
        <f t="shared" si="0"/>
        <v>0</v>
      </c>
      <c r="L6" s="154">
        <f t="shared" si="0"/>
        <v>0</v>
      </c>
      <c r="M6" s="159"/>
    </row>
    <row r="7" ht="27" customHeight="1" spans="1:13">
      <c r="A7" s="173" t="s">
        <v>115</v>
      </c>
      <c r="B7" s="173"/>
      <c r="C7" s="173"/>
      <c r="D7" s="174" t="s">
        <v>116</v>
      </c>
      <c r="E7" s="154">
        <f>E8</f>
        <v>1980.19</v>
      </c>
      <c r="F7" s="154">
        <f t="shared" ref="F7:L7" si="1">F8</f>
        <v>1980.19</v>
      </c>
      <c r="G7" s="154">
        <f t="shared" si="1"/>
        <v>1410.99</v>
      </c>
      <c r="H7" s="154">
        <f t="shared" si="1"/>
        <v>402.22</v>
      </c>
      <c r="I7" s="154">
        <f t="shared" si="1"/>
        <v>166.98</v>
      </c>
      <c r="J7" s="154">
        <f t="shared" si="1"/>
        <v>0</v>
      </c>
      <c r="K7" s="154">
        <f t="shared" si="1"/>
        <v>0</v>
      </c>
      <c r="L7" s="154">
        <f t="shared" si="1"/>
        <v>0</v>
      </c>
      <c r="M7" s="159"/>
    </row>
    <row r="8" ht="27" customHeight="1" spans="1:13">
      <c r="A8" s="173" t="s">
        <v>115</v>
      </c>
      <c r="B8" s="173" t="s">
        <v>117</v>
      </c>
      <c r="C8" s="173"/>
      <c r="D8" s="174" t="s">
        <v>118</v>
      </c>
      <c r="E8" s="154">
        <f>E9</f>
        <v>1980.19</v>
      </c>
      <c r="F8" s="154">
        <f t="shared" ref="F8:M8" si="2">F9</f>
        <v>1980.19</v>
      </c>
      <c r="G8" s="154">
        <f t="shared" si="2"/>
        <v>1410.99</v>
      </c>
      <c r="H8" s="154">
        <f t="shared" si="2"/>
        <v>402.22</v>
      </c>
      <c r="I8" s="154">
        <f t="shared" si="2"/>
        <v>166.98</v>
      </c>
      <c r="J8" s="154">
        <f t="shared" si="2"/>
        <v>0</v>
      </c>
      <c r="K8" s="154">
        <f t="shared" si="2"/>
        <v>0</v>
      </c>
      <c r="L8" s="154">
        <f t="shared" si="2"/>
        <v>0</v>
      </c>
      <c r="M8" s="159">
        <f t="shared" si="2"/>
        <v>0</v>
      </c>
    </row>
    <row r="9" ht="27" customHeight="1" spans="1:13">
      <c r="A9" s="173" t="s">
        <v>115</v>
      </c>
      <c r="B9" s="173" t="s">
        <v>117</v>
      </c>
      <c r="C9" s="173" t="s">
        <v>117</v>
      </c>
      <c r="D9" s="174" t="s">
        <v>119</v>
      </c>
      <c r="E9" s="154">
        <f>F9+K9</f>
        <v>1980.19</v>
      </c>
      <c r="F9" s="154">
        <f>SUM(G9:J9)</f>
        <v>1980.19</v>
      </c>
      <c r="G9" s="154">
        <v>1410.99</v>
      </c>
      <c r="H9" s="154">
        <v>402.22</v>
      </c>
      <c r="I9" s="154">
        <v>166.98</v>
      </c>
      <c r="J9" s="154"/>
      <c r="K9" s="154"/>
      <c r="L9" s="154"/>
      <c r="M9" s="159"/>
    </row>
    <row r="10" ht="27" customHeight="1" spans="1:13">
      <c r="A10" s="136"/>
      <c r="B10" s="136"/>
      <c r="C10" s="136"/>
      <c r="D10" s="136"/>
      <c r="E10" s="136"/>
      <c r="F10" s="136"/>
      <c r="G10" s="136"/>
      <c r="H10" s="136"/>
      <c r="I10" s="136"/>
      <c r="J10" s="136"/>
      <c r="K10" s="136"/>
      <c r="L10" s="136"/>
      <c r="M10" s="136"/>
    </row>
    <row r="11" ht="27" customHeight="1" spans="1:13">
      <c r="A11" s="136"/>
      <c r="B11" s="136"/>
      <c r="C11" s="136"/>
      <c r="D11" s="136"/>
      <c r="E11" s="136"/>
      <c r="F11" s="136"/>
      <c r="G11" s="136"/>
      <c r="H11" s="136"/>
      <c r="I11" s="136"/>
      <c r="J11" s="136"/>
      <c r="K11" s="136"/>
      <c r="L11" s="136"/>
      <c r="M11" s="136"/>
    </row>
    <row r="12" ht="27" customHeight="1" spans="1:13">
      <c r="A12" s="136"/>
      <c r="B12" s="136"/>
      <c r="C12" s="136"/>
      <c r="D12" s="136"/>
      <c r="E12" s="136"/>
      <c r="F12" s="136"/>
      <c r="G12" s="136"/>
      <c r="H12" s="136"/>
      <c r="I12" s="136"/>
      <c r="J12" s="136"/>
      <c r="K12" s="136"/>
      <c r="L12" s="136"/>
      <c r="M12" s="136"/>
    </row>
    <row r="13" ht="27" customHeight="1" spans="1:13">
      <c r="A13" s="136"/>
      <c r="B13" s="136"/>
      <c r="C13" s="136"/>
      <c r="D13" s="136"/>
      <c r="E13" s="136"/>
      <c r="F13" s="136"/>
      <c r="G13" s="136"/>
      <c r="H13" s="136"/>
      <c r="I13" s="136"/>
      <c r="J13" s="136"/>
      <c r="K13" s="136"/>
      <c r="L13" s="136"/>
      <c r="M13" s="136"/>
    </row>
  </sheetData>
  <mergeCells count="8">
    <mergeCell ref="L1:M1"/>
    <mergeCell ref="A3:G3"/>
    <mergeCell ref="L3:M3"/>
    <mergeCell ref="A4:C4"/>
    <mergeCell ref="F4:J4"/>
    <mergeCell ref="K4:M4"/>
    <mergeCell ref="D4:D5"/>
    <mergeCell ref="E4:E5"/>
  </mergeCells>
  <printOptions horizontalCentered="1"/>
  <pageMargins left="0.196850393700787" right="0.196850393700787" top="0.78740157480315" bottom="0.590551181102362" header="2.3762664233315e-311" footer="0"/>
  <pageSetup paperSize="9" scale="85" orientation="landscape" horizontalDpi="600" verticalDpi="600"/>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
  <sheetViews>
    <sheetView showGridLines="0" showZeros="0" zoomScaleSheetLayoutView="60" topLeftCell="B1" workbookViewId="0">
      <selection activeCell="L11" sqref="L11"/>
    </sheetView>
  </sheetViews>
  <sheetFormatPr defaultColWidth="9.11111111111111" defaultRowHeight="12.75" customHeight="1"/>
  <cols>
    <col min="1" max="1" width="11.3333333333333" customWidth="1"/>
    <col min="2" max="2" width="8.11111111111111" customWidth="1"/>
    <col min="3" max="3" width="7.11111111111111" customWidth="1"/>
    <col min="4" max="4" width="38.4444444444444" customWidth="1"/>
    <col min="5" max="5" width="14.7777777777778" customWidth="1"/>
    <col min="6" max="6" width="14.3333333333333" customWidth="1"/>
    <col min="7" max="7" width="11.7777777777778" customWidth="1"/>
    <col min="8" max="18" width="10.6666666666667" customWidth="1"/>
  </cols>
  <sheetData>
    <row r="1" ht="22.5" customHeight="1" spans="1:19">
      <c r="A1" s="137" t="s">
        <v>269</v>
      </c>
      <c r="B1" s="197"/>
      <c r="C1" s="197"/>
      <c r="D1" s="198"/>
      <c r="E1" s="206"/>
      <c r="F1" s="206"/>
      <c r="G1" s="206"/>
      <c r="H1" s="206"/>
      <c r="I1" s="206"/>
      <c r="J1" s="206"/>
      <c r="K1" s="206"/>
      <c r="L1" s="206"/>
      <c r="M1" s="206"/>
      <c r="N1" s="206"/>
      <c r="O1" s="206"/>
      <c r="P1" s="206"/>
      <c r="Q1" s="210"/>
      <c r="R1" s="210"/>
      <c r="S1" s="136"/>
    </row>
    <row r="2" ht="22.5" customHeight="1" spans="1:19">
      <c r="A2" s="207" t="s">
        <v>270</v>
      </c>
      <c r="B2" s="207"/>
      <c r="C2" s="207"/>
      <c r="D2" s="207"/>
      <c r="E2" s="207"/>
      <c r="F2" s="207"/>
      <c r="G2" s="207"/>
      <c r="H2" s="207"/>
      <c r="I2" s="207"/>
      <c r="J2" s="207"/>
      <c r="K2" s="207"/>
      <c r="L2" s="207"/>
      <c r="M2" s="207"/>
      <c r="N2" s="207"/>
      <c r="O2" s="207"/>
      <c r="P2" s="207"/>
      <c r="Q2" s="207"/>
      <c r="R2" s="207"/>
      <c r="S2" s="136"/>
    </row>
    <row r="3" ht="22.5" customHeight="1" spans="1:19">
      <c r="A3" s="199" t="s">
        <v>2</v>
      </c>
      <c r="B3" s="200"/>
      <c r="C3" s="200"/>
      <c r="D3" s="200"/>
      <c r="E3" s="200"/>
      <c r="F3" s="200"/>
      <c r="G3" s="200"/>
      <c r="H3" s="200"/>
      <c r="I3" s="206"/>
      <c r="J3" s="206"/>
      <c r="K3" s="206"/>
      <c r="L3" s="206"/>
      <c r="M3" s="206"/>
      <c r="N3" s="206"/>
      <c r="O3" s="206"/>
      <c r="P3" s="206"/>
      <c r="Q3" s="211" t="s">
        <v>83</v>
      </c>
      <c r="R3" s="211"/>
      <c r="S3" s="136"/>
    </row>
    <row r="4" ht="22.5" customHeight="1" spans="1:19">
      <c r="A4" s="208" t="s">
        <v>144</v>
      </c>
      <c r="B4" s="208"/>
      <c r="C4" s="208"/>
      <c r="D4" s="168" t="s">
        <v>233</v>
      </c>
      <c r="E4" s="202" t="s">
        <v>85</v>
      </c>
      <c r="F4" s="202" t="s">
        <v>235</v>
      </c>
      <c r="G4" s="202"/>
      <c r="H4" s="202"/>
      <c r="I4" s="202"/>
      <c r="J4" s="202"/>
      <c r="K4" s="202"/>
      <c r="L4" s="202"/>
      <c r="M4" s="202"/>
      <c r="N4" s="202"/>
      <c r="O4" s="202"/>
      <c r="P4" s="209" t="s">
        <v>238</v>
      </c>
      <c r="Q4" s="209"/>
      <c r="R4" s="209"/>
      <c r="S4" s="134"/>
    </row>
    <row r="5" ht="39" customHeight="1" spans="1:19">
      <c r="A5" s="149" t="s">
        <v>112</v>
      </c>
      <c r="B5" s="149" t="s">
        <v>113</v>
      </c>
      <c r="C5" s="149" t="s">
        <v>114</v>
      </c>
      <c r="D5" s="168"/>
      <c r="E5" s="202"/>
      <c r="F5" s="181" t="s">
        <v>104</v>
      </c>
      <c r="G5" s="181" t="s">
        <v>257</v>
      </c>
      <c r="H5" s="181" t="s">
        <v>192</v>
      </c>
      <c r="I5" s="181" t="s">
        <v>193</v>
      </c>
      <c r="J5" s="181" t="s">
        <v>258</v>
      </c>
      <c r="K5" s="181" t="s">
        <v>271</v>
      </c>
      <c r="L5" s="181" t="s">
        <v>194</v>
      </c>
      <c r="M5" s="181" t="s">
        <v>198</v>
      </c>
      <c r="N5" s="181" t="s">
        <v>190</v>
      </c>
      <c r="O5" s="181" t="s">
        <v>254</v>
      </c>
      <c r="P5" s="182" t="s">
        <v>104</v>
      </c>
      <c r="Q5" s="181" t="s">
        <v>260</v>
      </c>
      <c r="R5" s="181" t="s">
        <v>250</v>
      </c>
      <c r="S5" s="134"/>
    </row>
    <row r="6" s="133" customFormat="1" ht="27" customHeight="1" spans="1:19">
      <c r="A6" s="171"/>
      <c r="B6" s="171"/>
      <c r="C6" s="171"/>
      <c r="D6" s="172" t="s">
        <v>104</v>
      </c>
      <c r="E6" s="154">
        <f>E7</f>
        <v>181.32</v>
      </c>
      <c r="F6" s="154">
        <f t="shared" ref="F6:P6" si="0">F7</f>
        <v>181.32</v>
      </c>
      <c r="G6" s="154">
        <f t="shared" si="0"/>
        <v>72.8</v>
      </c>
      <c r="H6" s="154">
        <f t="shared" si="0"/>
        <v>10</v>
      </c>
      <c r="I6" s="154">
        <f t="shared" si="0"/>
        <v>20</v>
      </c>
      <c r="J6" s="154">
        <f t="shared" si="0"/>
        <v>0</v>
      </c>
      <c r="K6" s="154"/>
      <c r="L6" s="154">
        <v>20</v>
      </c>
      <c r="M6" s="154">
        <f t="shared" si="0"/>
        <v>9</v>
      </c>
      <c r="N6" s="154">
        <f t="shared" si="0"/>
        <v>0</v>
      </c>
      <c r="O6" s="154">
        <f t="shared" si="0"/>
        <v>49.52</v>
      </c>
      <c r="P6" s="154">
        <f t="shared" si="0"/>
        <v>0</v>
      </c>
      <c r="Q6" s="154">
        <v>0</v>
      </c>
      <c r="R6" s="159">
        <v>0</v>
      </c>
      <c r="S6" s="134"/>
    </row>
    <row r="7" ht="27" customHeight="1" spans="1:19">
      <c r="A7" s="173" t="s">
        <v>115</v>
      </c>
      <c r="B7" s="173"/>
      <c r="C7" s="173"/>
      <c r="D7" s="174" t="s">
        <v>116</v>
      </c>
      <c r="E7" s="154">
        <f>E8</f>
        <v>181.32</v>
      </c>
      <c r="F7" s="154">
        <f t="shared" ref="F7:O7" si="1">F8</f>
        <v>181.32</v>
      </c>
      <c r="G7" s="154">
        <f t="shared" si="1"/>
        <v>72.8</v>
      </c>
      <c r="H7" s="154">
        <f t="shared" si="1"/>
        <v>10</v>
      </c>
      <c r="I7" s="154">
        <f t="shared" si="1"/>
        <v>20</v>
      </c>
      <c r="J7" s="154">
        <f t="shared" si="1"/>
        <v>0</v>
      </c>
      <c r="K7" s="154"/>
      <c r="L7" s="154">
        <v>20</v>
      </c>
      <c r="M7" s="154">
        <f t="shared" si="1"/>
        <v>9</v>
      </c>
      <c r="N7" s="154">
        <f t="shared" si="1"/>
        <v>0</v>
      </c>
      <c r="O7" s="154">
        <f t="shared" si="1"/>
        <v>49.52</v>
      </c>
      <c r="P7" s="154"/>
      <c r="Q7" s="154"/>
      <c r="R7" s="159"/>
      <c r="S7" s="136"/>
    </row>
    <row r="8" ht="27" customHeight="1" spans="1:19">
      <c r="A8" s="173" t="s">
        <v>115</v>
      </c>
      <c r="B8" s="173" t="s">
        <v>117</v>
      </c>
      <c r="C8" s="173"/>
      <c r="D8" s="174" t="s">
        <v>118</v>
      </c>
      <c r="E8" s="154">
        <f>E9</f>
        <v>181.32</v>
      </c>
      <c r="F8" s="154">
        <f t="shared" ref="F8:P8" si="2">F9</f>
        <v>181.32</v>
      </c>
      <c r="G8" s="154">
        <f t="shared" si="2"/>
        <v>72.8</v>
      </c>
      <c r="H8" s="154">
        <f t="shared" si="2"/>
        <v>10</v>
      </c>
      <c r="I8" s="154">
        <f t="shared" si="2"/>
        <v>20</v>
      </c>
      <c r="J8" s="154">
        <f t="shared" si="2"/>
        <v>0</v>
      </c>
      <c r="K8" s="154"/>
      <c r="L8" s="154">
        <v>20</v>
      </c>
      <c r="M8" s="154">
        <f t="shared" si="2"/>
        <v>9</v>
      </c>
      <c r="N8" s="154">
        <f t="shared" si="2"/>
        <v>0</v>
      </c>
      <c r="O8" s="154">
        <f t="shared" si="2"/>
        <v>49.52</v>
      </c>
      <c r="P8" s="154">
        <f t="shared" si="2"/>
        <v>0</v>
      </c>
      <c r="Q8" s="154"/>
      <c r="R8" s="159"/>
      <c r="S8" s="136"/>
    </row>
    <row r="9" ht="27" customHeight="1" spans="1:19">
      <c r="A9" s="173" t="s">
        <v>115</v>
      </c>
      <c r="B9" s="173" t="s">
        <v>117</v>
      </c>
      <c r="C9" s="173" t="s">
        <v>117</v>
      </c>
      <c r="D9" s="174" t="s">
        <v>119</v>
      </c>
      <c r="E9" s="154">
        <f>F9+P9</f>
        <v>181.32</v>
      </c>
      <c r="F9" s="154">
        <f>SUM(G9:O9)</f>
        <v>181.32</v>
      </c>
      <c r="G9" s="154">
        <v>72.8</v>
      </c>
      <c r="H9" s="154">
        <v>10</v>
      </c>
      <c r="I9" s="154">
        <v>20</v>
      </c>
      <c r="J9" s="154"/>
      <c r="K9" s="154"/>
      <c r="L9" s="154">
        <v>20</v>
      </c>
      <c r="M9" s="154">
        <v>9</v>
      </c>
      <c r="N9" s="154"/>
      <c r="O9" s="154">
        <v>49.52</v>
      </c>
      <c r="P9" s="154"/>
      <c r="Q9" s="154"/>
      <c r="R9" s="159"/>
      <c r="S9" s="136"/>
    </row>
    <row r="10" ht="27" customHeight="1" spans="1:19">
      <c r="A10" s="136"/>
      <c r="B10" s="136"/>
      <c r="C10" s="136"/>
      <c r="D10" s="136"/>
      <c r="E10" s="136"/>
      <c r="F10" s="136"/>
      <c r="G10" s="136"/>
      <c r="H10" s="136"/>
      <c r="I10" s="136"/>
      <c r="J10" s="136"/>
      <c r="K10" s="136"/>
      <c r="L10" s="136"/>
      <c r="M10" s="136"/>
      <c r="N10" s="136"/>
      <c r="O10" s="136"/>
      <c r="P10" s="136"/>
      <c r="Q10" s="136"/>
      <c r="R10" s="136"/>
      <c r="S10" s="136"/>
    </row>
    <row r="11" ht="27" customHeight="1" spans="1:19">
      <c r="A11" s="136"/>
      <c r="B11" s="136"/>
      <c r="C11" s="136"/>
      <c r="D11" s="136"/>
      <c r="E11" s="136"/>
      <c r="F11" s="136"/>
      <c r="G11" s="136"/>
      <c r="H11" s="136"/>
      <c r="I11" s="136"/>
      <c r="J11" s="136"/>
      <c r="K11" s="136"/>
      <c r="L11" s="136"/>
      <c r="M11" s="136"/>
      <c r="N11" s="136"/>
      <c r="O11" s="136"/>
      <c r="P11" s="136"/>
      <c r="Q11" s="136"/>
      <c r="R11" s="136"/>
      <c r="S11" s="136"/>
    </row>
    <row r="12" ht="27" customHeight="1" spans="1:19">
      <c r="A12" s="136"/>
      <c r="B12" s="136"/>
      <c r="C12" s="136"/>
      <c r="D12" s="136"/>
      <c r="E12" s="136"/>
      <c r="F12" s="136"/>
      <c r="G12" s="136"/>
      <c r="H12" s="136"/>
      <c r="I12" s="136"/>
      <c r="J12" s="136"/>
      <c r="K12" s="136"/>
      <c r="L12" s="136"/>
      <c r="M12" s="136"/>
      <c r="N12" s="136"/>
      <c r="O12" s="136"/>
      <c r="P12" s="136"/>
      <c r="Q12" s="136"/>
      <c r="R12" s="136"/>
      <c r="S12" s="136"/>
    </row>
    <row r="13" ht="27" customHeight="1" spans="1:19">
      <c r="A13" s="136"/>
      <c r="B13" s="136"/>
      <c r="C13" s="136"/>
      <c r="D13" s="136"/>
      <c r="E13" s="136"/>
      <c r="F13" s="136"/>
      <c r="G13" s="136"/>
      <c r="H13" s="136"/>
      <c r="I13" s="136"/>
      <c r="J13" s="136"/>
      <c r="K13" s="136"/>
      <c r="L13" s="136"/>
      <c r="M13" s="136"/>
      <c r="N13" s="136"/>
      <c r="O13" s="136"/>
      <c r="P13" s="136"/>
      <c r="Q13" s="136"/>
      <c r="R13" s="136"/>
      <c r="S13" s="136"/>
    </row>
    <row r="14" ht="27" customHeight="1" spans="1:19">
      <c r="A14" s="136"/>
      <c r="B14" s="136"/>
      <c r="C14" s="136"/>
      <c r="D14" s="136"/>
      <c r="E14" s="136"/>
      <c r="F14" s="136"/>
      <c r="G14" s="136"/>
      <c r="H14" s="136"/>
      <c r="I14" s="136"/>
      <c r="J14" s="136"/>
      <c r="K14" s="136"/>
      <c r="L14" s="136"/>
      <c r="M14" s="136"/>
      <c r="N14" s="136"/>
      <c r="O14" s="136"/>
      <c r="P14" s="136"/>
      <c r="Q14" s="136"/>
      <c r="R14" s="136"/>
      <c r="S14" s="136"/>
    </row>
    <row r="15" ht="27" customHeight="1" spans="1:19">
      <c r="A15" s="136"/>
      <c r="B15" s="136"/>
      <c r="C15" s="136"/>
      <c r="D15" s="136"/>
      <c r="E15" s="136"/>
      <c r="F15" s="136"/>
      <c r="G15" s="136"/>
      <c r="H15" s="136"/>
      <c r="I15" s="136"/>
      <c r="J15" s="136"/>
      <c r="K15" s="136"/>
      <c r="L15" s="136"/>
      <c r="M15" s="136"/>
      <c r="N15" s="136"/>
      <c r="O15" s="136"/>
      <c r="P15" s="136"/>
      <c r="Q15" s="136"/>
      <c r="R15" s="136"/>
      <c r="S15" s="136"/>
    </row>
    <row r="16" ht="27" customHeight="1" spans="1:19">
      <c r="A16" s="136"/>
      <c r="B16" s="136"/>
      <c r="C16" s="136"/>
      <c r="D16" s="136"/>
      <c r="E16" s="136"/>
      <c r="F16" s="136"/>
      <c r="G16" s="136"/>
      <c r="H16" s="136"/>
      <c r="I16" s="136"/>
      <c r="J16" s="136"/>
      <c r="K16" s="136"/>
      <c r="L16" s="136"/>
      <c r="M16" s="136"/>
      <c r="N16" s="136"/>
      <c r="O16" s="136"/>
      <c r="P16" s="136"/>
      <c r="Q16" s="136"/>
      <c r="R16" s="136"/>
      <c r="S16" s="136"/>
    </row>
    <row r="17" ht="27" customHeight="1" spans="1:19">
      <c r="A17" s="136"/>
      <c r="B17" s="136"/>
      <c r="C17" s="136"/>
      <c r="D17" s="136"/>
      <c r="E17" s="136"/>
      <c r="F17" s="136"/>
      <c r="G17" s="136"/>
      <c r="H17" s="136"/>
      <c r="I17" s="136"/>
      <c r="J17" s="136"/>
      <c r="K17" s="136"/>
      <c r="L17" s="136"/>
      <c r="M17" s="136"/>
      <c r="N17" s="136"/>
      <c r="O17" s="136"/>
      <c r="P17" s="136"/>
      <c r="Q17" s="136"/>
      <c r="R17" s="136"/>
      <c r="S17" s="136"/>
    </row>
    <row r="18" ht="27" customHeight="1" spans="1:19">
      <c r="A18" s="136"/>
      <c r="B18" s="136"/>
      <c r="C18" s="136"/>
      <c r="D18" s="136"/>
      <c r="E18" s="136"/>
      <c r="F18" s="136"/>
      <c r="G18" s="136"/>
      <c r="H18" s="136"/>
      <c r="I18" s="136"/>
      <c r="J18" s="136"/>
      <c r="K18" s="136"/>
      <c r="L18" s="136"/>
      <c r="M18" s="136"/>
      <c r="N18" s="136"/>
      <c r="O18" s="136"/>
      <c r="P18" s="136"/>
      <c r="Q18" s="136"/>
      <c r="R18" s="136"/>
      <c r="S18" s="136"/>
    </row>
    <row r="19" ht="27" customHeight="1" spans="1:19">
      <c r="A19" s="136"/>
      <c r="B19" s="136"/>
      <c r="C19" s="136"/>
      <c r="D19" s="136"/>
      <c r="E19" s="136"/>
      <c r="F19" s="136"/>
      <c r="G19" s="136"/>
      <c r="H19" s="136"/>
      <c r="I19" s="136"/>
      <c r="J19" s="136"/>
      <c r="K19" s="136"/>
      <c r="L19" s="136"/>
      <c r="M19" s="136"/>
      <c r="N19" s="136"/>
      <c r="O19" s="136"/>
      <c r="P19" s="136"/>
      <c r="Q19" s="136"/>
      <c r="R19" s="136"/>
      <c r="S19" s="136"/>
    </row>
    <row r="20" ht="27" customHeight="1" spans="1:19">
      <c r="A20" s="136"/>
      <c r="B20" s="136"/>
      <c r="C20" s="136"/>
      <c r="D20" s="136"/>
      <c r="E20" s="136"/>
      <c r="F20" s="136"/>
      <c r="G20" s="136"/>
      <c r="H20" s="136"/>
      <c r="I20" s="136"/>
      <c r="J20" s="136"/>
      <c r="K20" s="136"/>
      <c r="L20" s="136"/>
      <c r="M20" s="136"/>
      <c r="N20" s="136"/>
      <c r="O20" s="136"/>
      <c r="P20" s="136"/>
      <c r="Q20" s="136"/>
      <c r="R20" s="136"/>
      <c r="S20" s="136"/>
    </row>
    <row r="21" ht="27" customHeight="1" spans="1:19">
      <c r="A21" s="136"/>
      <c r="B21" s="136"/>
      <c r="C21" s="136"/>
      <c r="D21" s="136"/>
      <c r="E21" s="136"/>
      <c r="F21" s="136"/>
      <c r="G21" s="136"/>
      <c r="H21" s="136"/>
      <c r="I21" s="136"/>
      <c r="J21" s="136"/>
      <c r="K21" s="136"/>
      <c r="L21" s="136"/>
      <c r="M21" s="136"/>
      <c r="N21" s="136"/>
      <c r="O21" s="136"/>
      <c r="P21" s="136"/>
      <c r="Q21" s="136"/>
      <c r="R21" s="136"/>
      <c r="S21" s="136"/>
    </row>
  </sheetData>
  <mergeCells count="7">
    <mergeCell ref="Q1:R1"/>
    <mergeCell ref="A3:H3"/>
    <mergeCell ref="Q3:R3"/>
    <mergeCell ref="F4:O4"/>
    <mergeCell ref="P4:R4"/>
    <mergeCell ref="D4:D5"/>
    <mergeCell ref="E4:E5"/>
  </mergeCells>
  <printOptions horizontalCentered="1"/>
  <pageMargins left="0.196850393700787" right="0.196850393700787" top="0.78740157480315" bottom="0.590551181102362" header="0" footer="0"/>
  <pageSetup paperSize="9" scale="80" orientation="landscape" horizontalDpi="600" verticalDpi="600"/>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showGridLines="0" showZeros="0" zoomScaleSheetLayoutView="60" workbookViewId="0">
      <selection activeCell="A1" sqref="A1"/>
    </sheetView>
  </sheetViews>
  <sheetFormatPr defaultColWidth="9.11111111111111" defaultRowHeight="12.75" customHeight="1"/>
  <cols>
    <col min="1" max="1" width="11" customWidth="1"/>
    <col min="2" max="2" width="9" customWidth="1"/>
    <col min="3" max="3" width="7.33333333333333" customWidth="1"/>
    <col min="4" max="4" width="49.4444444444444" customWidth="1"/>
    <col min="5" max="5" width="18.1111111111111" customWidth="1"/>
    <col min="6" max="10" width="17.3333333333333" customWidth="1"/>
  </cols>
  <sheetData>
    <row r="1" ht="22.5" customHeight="1" spans="1:10">
      <c r="A1" s="137" t="s">
        <v>272</v>
      </c>
      <c r="B1" s="197"/>
      <c r="C1" s="197"/>
      <c r="D1" s="198"/>
      <c r="E1" s="198"/>
      <c r="F1" s="198"/>
      <c r="G1" s="198"/>
      <c r="H1" s="198"/>
      <c r="I1" s="198"/>
      <c r="J1" s="204"/>
    </row>
    <row r="2" ht="22.5" customHeight="1" spans="1:10">
      <c r="A2" s="163" t="s">
        <v>273</v>
      </c>
      <c r="B2" s="163"/>
      <c r="C2" s="163"/>
      <c r="D2" s="163"/>
      <c r="E2" s="163"/>
      <c r="F2" s="163"/>
      <c r="G2" s="163"/>
      <c r="H2" s="163"/>
      <c r="I2" s="163"/>
      <c r="J2" s="163"/>
    </row>
    <row r="3" ht="22.5" customHeight="1" spans="1:10">
      <c r="A3" s="199" t="s">
        <v>2</v>
      </c>
      <c r="B3" s="200"/>
      <c r="C3" s="200"/>
      <c r="D3" s="200"/>
      <c r="E3" s="200"/>
      <c r="F3" s="200"/>
      <c r="G3" s="201"/>
      <c r="H3" s="201"/>
      <c r="I3" s="201"/>
      <c r="J3" s="205" t="s">
        <v>83</v>
      </c>
    </row>
    <row r="4" ht="22.5" customHeight="1" spans="1:10">
      <c r="A4" s="168" t="s">
        <v>144</v>
      </c>
      <c r="B4" s="168"/>
      <c r="C4" s="168"/>
      <c r="D4" s="168" t="s">
        <v>233</v>
      </c>
      <c r="E4" s="202" t="s">
        <v>85</v>
      </c>
      <c r="F4" s="149" t="s">
        <v>265</v>
      </c>
      <c r="G4" s="149" t="s">
        <v>211</v>
      </c>
      <c r="H4" s="149" t="s">
        <v>213</v>
      </c>
      <c r="I4" s="149" t="s">
        <v>266</v>
      </c>
      <c r="J4" s="149" t="s">
        <v>214</v>
      </c>
    </row>
    <row r="5" ht="38.25" customHeight="1" spans="1:10">
      <c r="A5" s="168" t="s">
        <v>112</v>
      </c>
      <c r="B5" s="168" t="s">
        <v>113</v>
      </c>
      <c r="C5" s="168" t="s">
        <v>114</v>
      </c>
      <c r="D5" s="168"/>
      <c r="E5" s="203"/>
      <c r="F5" s="181"/>
      <c r="G5" s="181"/>
      <c r="H5" s="181"/>
      <c r="I5" s="181"/>
      <c r="J5" s="181"/>
    </row>
    <row r="6" s="133" customFormat="1" ht="27" customHeight="1" spans="1:10">
      <c r="A6" s="171"/>
      <c r="B6" s="171"/>
      <c r="C6" s="171"/>
      <c r="D6" s="174" t="s">
        <v>104</v>
      </c>
      <c r="E6" s="154">
        <f t="shared" ref="E6:J8" si="0">E7</f>
        <v>24.35</v>
      </c>
      <c r="F6" s="154">
        <f t="shared" si="0"/>
        <v>0</v>
      </c>
      <c r="G6" s="154">
        <f t="shared" si="0"/>
        <v>0</v>
      </c>
      <c r="H6" s="154">
        <f t="shared" si="0"/>
        <v>0</v>
      </c>
      <c r="I6" s="154">
        <f t="shared" si="0"/>
        <v>24.35</v>
      </c>
      <c r="J6" s="159">
        <f t="shared" si="0"/>
        <v>0</v>
      </c>
    </row>
    <row r="7" ht="27" customHeight="1" spans="1:10">
      <c r="A7" s="173" t="s">
        <v>115</v>
      </c>
      <c r="B7" s="173"/>
      <c r="C7" s="173"/>
      <c r="D7" s="174" t="s">
        <v>116</v>
      </c>
      <c r="E7" s="154">
        <f t="shared" si="0"/>
        <v>24.35</v>
      </c>
      <c r="F7" s="154">
        <f t="shared" si="0"/>
        <v>0</v>
      </c>
      <c r="G7" s="154">
        <f t="shared" si="0"/>
        <v>0</v>
      </c>
      <c r="H7" s="154">
        <f t="shared" si="0"/>
        <v>0</v>
      </c>
      <c r="I7" s="154">
        <f t="shared" si="0"/>
        <v>24.35</v>
      </c>
      <c r="J7" s="159">
        <f t="shared" si="0"/>
        <v>0</v>
      </c>
    </row>
    <row r="8" ht="27" customHeight="1" spans="1:10">
      <c r="A8" s="173" t="s">
        <v>115</v>
      </c>
      <c r="B8" s="173" t="s">
        <v>117</v>
      </c>
      <c r="C8" s="173"/>
      <c r="D8" s="174" t="s">
        <v>118</v>
      </c>
      <c r="E8" s="154">
        <f t="shared" si="0"/>
        <v>24.35</v>
      </c>
      <c r="F8" s="154">
        <f t="shared" si="0"/>
        <v>0</v>
      </c>
      <c r="G8" s="154">
        <f t="shared" si="0"/>
        <v>0</v>
      </c>
      <c r="H8" s="154">
        <f t="shared" si="0"/>
        <v>0</v>
      </c>
      <c r="I8" s="154">
        <f t="shared" si="0"/>
        <v>24.35</v>
      </c>
      <c r="J8" s="159">
        <f t="shared" si="0"/>
        <v>0</v>
      </c>
    </row>
    <row r="9" ht="27" customHeight="1" spans="1:13">
      <c r="A9" s="173" t="s">
        <v>115</v>
      </c>
      <c r="B9" s="173" t="s">
        <v>117</v>
      </c>
      <c r="C9" s="173" t="s">
        <v>117</v>
      </c>
      <c r="D9" s="174" t="s">
        <v>119</v>
      </c>
      <c r="E9" s="154">
        <f>SUM(F9:J9)</f>
        <v>24.35</v>
      </c>
      <c r="F9" s="154"/>
      <c r="G9" s="154"/>
      <c r="H9" s="154"/>
      <c r="I9" s="154">
        <v>24.35</v>
      </c>
      <c r="J9" s="159"/>
      <c r="L9" s="196"/>
      <c r="M9" s="196"/>
    </row>
    <row r="10" ht="27" customHeight="1" spans="1:10">
      <c r="A10" s="136"/>
      <c r="B10" s="136"/>
      <c r="C10" s="136"/>
      <c r="D10" s="136"/>
      <c r="E10" s="136"/>
      <c r="F10" s="136"/>
      <c r="G10" s="136"/>
      <c r="H10" s="136"/>
      <c r="I10" s="136"/>
      <c r="J10" s="136"/>
    </row>
    <row r="11" ht="27" customHeight="1" spans="1:10">
      <c r="A11" s="136"/>
      <c r="B11" s="136"/>
      <c r="C11" s="136"/>
      <c r="D11" s="136"/>
      <c r="E11" s="136"/>
      <c r="F11" s="136"/>
      <c r="G11" s="136"/>
      <c r="H11" s="136"/>
      <c r="I11" s="136"/>
      <c r="J11" s="136"/>
    </row>
    <row r="12" ht="27" customHeight="1" spans="1:10">
      <c r="A12" s="136"/>
      <c r="B12" s="136"/>
      <c r="C12" s="136"/>
      <c r="D12" s="136"/>
      <c r="E12" s="136"/>
      <c r="F12" s="136"/>
      <c r="G12" s="136"/>
      <c r="H12" s="136"/>
      <c r="I12" s="136"/>
      <c r="J12" s="136"/>
    </row>
    <row r="13" ht="27" customHeight="1" spans="1:10">
      <c r="A13" s="136"/>
      <c r="B13" s="136"/>
      <c r="C13" s="136"/>
      <c r="D13" s="136"/>
      <c r="E13" s="136"/>
      <c r="F13" s="136"/>
      <c r="G13" s="136"/>
      <c r="H13" s="136"/>
      <c r="I13" s="136"/>
      <c r="J13" s="136"/>
    </row>
    <row r="14" ht="27" customHeight="1" spans="1:10">
      <c r="A14" s="136"/>
      <c r="B14" s="136"/>
      <c r="C14" s="136"/>
      <c r="D14" s="136"/>
      <c r="E14" s="136"/>
      <c r="F14" s="136"/>
      <c r="G14" s="136"/>
      <c r="H14" s="136"/>
      <c r="I14" s="136"/>
      <c r="J14" s="136"/>
    </row>
    <row r="15" ht="27" customHeight="1" spans="1:10">
      <c r="A15" s="136"/>
      <c r="B15" s="136"/>
      <c r="C15" s="136"/>
      <c r="D15" s="136"/>
      <c r="E15" s="136"/>
      <c r="F15" s="136"/>
      <c r="G15" s="136"/>
      <c r="H15" s="136"/>
      <c r="I15" s="136"/>
      <c r="J15" s="136"/>
    </row>
    <row r="16" ht="27" customHeight="1" spans="1:10">
      <c r="A16" s="136"/>
      <c r="B16" s="136"/>
      <c r="C16" s="136"/>
      <c r="D16" s="136"/>
      <c r="E16" s="136"/>
      <c r="F16" s="136"/>
      <c r="G16" s="136"/>
      <c r="H16" s="136"/>
      <c r="I16" s="136"/>
      <c r="J16" s="136"/>
    </row>
    <row r="17" ht="27" customHeight="1" spans="1:10">
      <c r="A17" s="136"/>
      <c r="B17" s="136"/>
      <c r="C17" s="136"/>
      <c r="D17" s="136"/>
      <c r="E17" s="136"/>
      <c r="F17" s="136"/>
      <c r="G17" s="136"/>
      <c r="H17" s="136"/>
      <c r="I17" s="136"/>
      <c r="J17" s="136"/>
    </row>
  </sheetData>
  <mergeCells count="9">
    <mergeCell ref="A3:F3"/>
    <mergeCell ref="A4:C4"/>
    <mergeCell ref="D4:D5"/>
    <mergeCell ref="E4:E5"/>
    <mergeCell ref="F4:F5"/>
    <mergeCell ref="G4:G5"/>
    <mergeCell ref="H4:H5"/>
    <mergeCell ref="I4:I5"/>
    <mergeCell ref="J4:J5"/>
  </mergeCells>
  <printOptions horizontalCentered="1"/>
  <pageMargins left="0.196850393700787" right="0.196850393700787" top="0.78740157480315" bottom="0.590551181102362" header="2.3762664233315e-311" footer="0"/>
  <pageSetup paperSize="9" scale="90" orientation="landscape" horizontalDpi="600" verticalDpi="600"/>
  <headerFooter alignWithMargins="0">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showGridLines="0" showZeros="0" zoomScaleSheetLayoutView="60" workbookViewId="0">
      <selection activeCell="N14" sqref="N14"/>
    </sheetView>
  </sheetViews>
  <sheetFormatPr defaultColWidth="9.11111111111111" defaultRowHeight="12.75" customHeight="1"/>
  <cols>
    <col min="1" max="1" width="11" customWidth="1"/>
    <col min="2" max="2" width="9" customWidth="1"/>
    <col min="3" max="3" width="6.77777777777778" customWidth="1"/>
    <col min="4" max="4" width="36.6666666666667" customWidth="1"/>
    <col min="5" max="5" width="15" customWidth="1"/>
    <col min="6" max="17" width="12.6666666666667" customWidth="1"/>
  </cols>
  <sheetData>
    <row r="1" ht="23.25" customHeight="1" spans="1:19">
      <c r="A1" s="137" t="s">
        <v>274</v>
      </c>
      <c r="B1" s="162"/>
      <c r="C1" s="162"/>
      <c r="D1" s="162"/>
      <c r="E1" s="162"/>
      <c r="F1" s="162"/>
      <c r="G1" s="162"/>
      <c r="H1" s="162"/>
      <c r="I1" s="162"/>
      <c r="J1" s="162"/>
      <c r="K1" s="162"/>
      <c r="L1" s="162"/>
      <c r="M1" s="162"/>
      <c r="N1" s="162"/>
      <c r="O1" s="162"/>
      <c r="Q1" s="175"/>
      <c r="R1" s="136"/>
      <c r="S1" s="136"/>
    </row>
    <row r="2" ht="23.25" customHeight="1" spans="1:19">
      <c r="A2" s="163" t="s">
        <v>275</v>
      </c>
      <c r="B2" s="163"/>
      <c r="C2" s="163"/>
      <c r="D2" s="163"/>
      <c r="E2" s="163"/>
      <c r="F2" s="163"/>
      <c r="G2" s="163"/>
      <c r="H2" s="163"/>
      <c r="I2" s="163"/>
      <c r="J2" s="163"/>
      <c r="K2" s="163"/>
      <c r="L2" s="163"/>
      <c r="M2" s="163"/>
      <c r="N2" s="163"/>
      <c r="O2" s="163"/>
      <c r="P2" s="163"/>
      <c r="Q2" s="163"/>
      <c r="R2" s="136"/>
      <c r="S2" s="136"/>
    </row>
    <row r="3" s="133" customFormat="1" ht="23.25" customHeight="1" spans="1:19">
      <c r="A3" s="191" t="s">
        <v>2</v>
      </c>
      <c r="B3" s="191"/>
      <c r="C3" s="191"/>
      <c r="D3" s="191"/>
      <c r="E3" s="191"/>
      <c r="F3" s="191"/>
      <c r="G3" s="191"/>
      <c r="H3" s="191"/>
      <c r="I3" s="191"/>
      <c r="J3" s="162"/>
      <c r="K3" s="162"/>
      <c r="L3" s="162"/>
      <c r="M3" s="162"/>
      <c r="N3" s="162"/>
      <c r="O3" s="162"/>
      <c r="Q3" s="157" t="s">
        <v>83</v>
      </c>
      <c r="R3" s="134"/>
      <c r="S3" s="134"/>
    </row>
    <row r="4" ht="21.75" customHeight="1" spans="1:19">
      <c r="A4" s="144" t="s">
        <v>144</v>
      </c>
      <c r="B4" s="144"/>
      <c r="C4" s="144"/>
      <c r="D4" s="165" t="s">
        <v>233</v>
      </c>
      <c r="E4" s="193" t="s">
        <v>145</v>
      </c>
      <c r="F4" s="166" t="s">
        <v>234</v>
      </c>
      <c r="G4" s="167" t="s">
        <v>235</v>
      </c>
      <c r="H4" s="166" t="s">
        <v>236</v>
      </c>
      <c r="I4" s="166" t="s">
        <v>237</v>
      </c>
      <c r="J4" s="169" t="s">
        <v>238</v>
      </c>
      <c r="K4" s="169" t="s">
        <v>239</v>
      </c>
      <c r="L4" s="169" t="s">
        <v>240</v>
      </c>
      <c r="M4" s="169" t="s">
        <v>241</v>
      </c>
      <c r="N4" s="169" t="s">
        <v>150</v>
      </c>
      <c r="O4" s="169" t="s">
        <v>242</v>
      </c>
      <c r="P4" s="169" t="s">
        <v>243</v>
      </c>
      <c r="Q4" s="149" t="s">
        <v>158</v>
      </c>
      <c r="R4" s="176"/>
      <c r="S4" s="176"/>
    </row>
    <row r="5" ht="15" customHeight="1" spans="1:19">
      <c r="A5" s="149" t="s">
        <v>112</v>
      </c>
      <c r="B5" s="149" t="s">
        <v>113</v>
      </c>
      <c r="C5" s="149" t="s">
        <v>114</v>
      </c>
      <c r="D5" s="168"/>
      <c r="E5" s="194"/>
      <c r="F5" s="169"/>
      <c r="G5" s="170"/>
      <c r="H5" s="169"/>
      <c r="I5" s="169"/>
      <c r="J5" s="169"/>
      <c r="K5" s="169"/>
      <c r="L5" s="169"/>
      <c r="M5" s="169"/>
      <c r="N5" s="169"/>
      <c r="O5" s="169"/>
      <c r="P5" s="169"/>
      <c r="Q5" s="149"/>
      <c r="R5" s="176"/>
      <c r="S5" s="176"/>
    </row>
    <row r="6" ht="15" customHeight="1" spans="1:19">
      <c r="A6" s="149"/>
      <c r="B6" s="149"/>
      <c r="C6" s="149"/>
      <c r="D6" s="168"/>
      <c r="E6" s="194"/>
      <c r="F6" s="169"/>
      <c r="G6" s="170"/>
      <c r="H6" s="169"/>
      <c r="I6" s="169"/>
      <c r="J6" s="169"/>
      <c r="K6" s="169"/>
      <c r="L6" s="169"/>
      <c r="M6" s="169"/>
      <c r="N6" s="169"/>
      <c r="O6" s="169"/>
      <c r="P6" s="169"/>
      <c r="Q6" s="149"/>
      <c r="R6" s="176"/>
      <c r="S6" s="176"/>
    </row>
    <row r="7" s="133" customFormat="1" ht="29.25" customHeight="1" spans="1:19">
      <c r="A7" s="173"/>
      <c r="B7" s="173"/>
      <c r="C7" s="173"/>
      <c r="D7" s="174"/>
      <c r="E7" s="195" t="s">
        <v>228</v>
      </c>
      <c r="F7" s="154"/>
      <c r="G7" s="154"/>
      <c r="H7" s="154"/>
      <c r="I7" s="154"/>
      <c r="J7" s="154"/>
      <c r="K7" s="154"/>
      <c r="L7" s="154"/>
      <c r="M7" s="154"/>
      <c r="N7" s="154"/>
      <c r="O7" s="154"/>
      <c r="P7" s="154"/>
      <c r="Q7" s="159"/>
      <c r="R7" s="134"/>
      <c r="S7" s="134"/>
    </row>
    <row r="8" ht="23.25" customHeight="1" spans="1:20">
      <c r="A8" s="136"/>
      <c r="B8" s="136"/>
      <c r="C8" s="136"/>
      <c r="D8" s="136"/>
      <c r="E8" s="136"/>
      <c r="F8" s="136"/>
      <c r="G8" s="136"/>
      <c r="H8" s="136"/>
      <c r="I8" s="136"/>
      <c r="J8" s="136"/>
      <c r="K8" s="136"/>
      <c r="L8" s="136"/>
      <c r="M8" s="136"/>
      <c r="N8" s="136"/>
      <c r="O8" s="136"/>
      <c r="P8" s="136"/>
      <c r="Q8" s="136"/>
      <c r="R8" s="136"/>
      <c r="S8" s="136"/>
      <c r="T8" s="196"/>
    </row>
    <row r="9" ht="23.25" customHeight="1" spans="1:19">
      <c r="A9" s="136"/>
      <c r="B9" s="136"/>
      <c r="C9" s="136"/>
      <c r="D9" s="136"/>
      <c r="E9" s="136"/>
      <c r="F9" s="136"/>
      <c r="G9" s="136"/>
      <c r="H9" s="136"/>
      <c r="I9" s="136"/>
      <c r="J9" s="136"/>
      <c r="K9" s="136"/>
      <c r="L9" s="136"/>
      <c r="M9" s="136"/>
      <c r="N9" s="136"/>
      <c r="O9" s="136"/>
      <c r="P9" s="136"/>
      <c r="Q9" s="136"/>
      <c r="R9" s="136"/>
      <c r="S9" s="136"/>
    </row>
    <row r="10" ht="23.25" customHeight="1" spans="1:20">
      <c r="A10" s="136"/>
      <c r="B10" s="136"/>
      <c r="C10" s="136"/>
      <c r="D10" s="136"/>
      <c r="E10" s="136"/>
      <c r="F10" s="136"/>
      <c r="G10" s="136"/>
      <c r="H10" s="136"/>
      <c r="I10" s="136"/>
      <c r="J10" s="136"/>
      <c r="K10" s="136"/>
      <c r="L10" s="136"/>
      <c r="M10" s="136"/>
      <c r="N10" s="136"/>
      <c r="O10" s="136"/>
      <c r="P10" s="136"/>
      <c r="Q10" s="136"/>
      <c r="R10" s="136"/>
      <c r="S10" s="136"/>
      <c r="T10" s="196"/>
    </row>
    <row r="11" ht="23.25" customHeight="1" spans="1:19">
      <c r="A11" s="136"/>
      <c r="B11" s="136"/>
      <c r="C11" s="136"/>
      <c r="D11" s="136"/>
      <c r="E11" s="136"/>
      <c r="F11" s="136"/>
      <c r="G11" s="136"/>
      <c r="H11" s="136"/>
      <c r="I11" s="136"/>
      <c r="J11" s="136"/>
      <c r="K11" s="136"/>
      <c r="L11" s="136"/>
      <c r="M11" s="136"/>
      <c r="N11" s="136"/>
      <c r="O11" s="136"/>
      <c r="P11" s="136"/>
      <c r="Q11" s="136"/>
      <c r="R11" s="136"/>
      <c r="S11" s="136"/>
    </row>
    <row r="12" ht="23.25" customHeight="1" spans="1:19">
      <c r="A12" s="136"/>
      <c r="B12" s="136"/>
      <c r="C12" s="136"/>
      <c r="D12" s="136"/>
      <c r="E12" s="136"/>
      <c r="F12" s="136"/>
      <c r="G12" s="136"/>
      <c r="H12" s="136"/>
      <c r="I12" s="136"/>
      <c r="J12" s="136"/>
      <c r="K12" s="136"/>
      <c r="L12" s="136"/>
      <c r="M12" s="136"/>
      <c r="N12" s="136"/>
      <c r="O12" s="136"/>
      <c r="P12" s="136"/>
      <c r="Q12" s="136"/>
      <c r="R12" s="136"/>
      <c r="S12" s="136"/>
    </row>
    <row r="13" ht="23.25" customHeight="1" spans="1:19">
      <c r="A13" s="136"/>
      <c r="B13" s="136"/>
      <c r="C13" s="136"/>
      <c r="D13" s="136"/>
      <c r="E13" s="136"/>
      <c r="F13" s="136"/>
      <c r="G13" s="136"/>
      <c r="H13" s="136"/>
      <c r="I13" s="136"/>
      <c r="J13" s="136"/>
      <c r="K13" s="136"/>
      <c r="L13" s="136"/>
      <c r="M13" s="136"/>
      <c r="N13" s="136"/>
      <c r="O13" s="136"/>
      <c r="P13" s="136"/>
      <c r="Q13" s="136"/>
      <c r="R13" s="136"/>
      <c r="S13" s="136"/>
    </row>
    <row r="14" ht="23.25" customHeight="1" spans="1:19">
      <c r="A14" s="136"/>
      <c r="B14" s="136"/>
      <c r="C14" s="136"/>
      <c r="D14" s="136"/>
      <c r="E14" s="136"/>
      <c r="F14" s="136"/>
      <c r="G14" s="136"/>
      <c r="H14" s="136"/>
      <c r="I14" s="136"/>
      <c r="J14" s="136"/>
      <c r="K14" s="136"/>
      <c r="L14" s="136"/>
      <c r="M14" s="136"/>
      <c r="N14" s="136"/>
      <c r="O14" s="136"/>
      <c r="P14" s="136"/>
      <c r="Q14" s="136"/>
      <c r="R14" s="136"/>
      <c r="S14" s="136"/>
    </row>
    <row r="15" ht="23.25" customHeight="1" spans="1:19">
      <c r="A15" s="136"/>
      <c r="B15" s="136"/>
      <c r="C15" s="136"/>
      <c r="D15" s="136"/>
      <c r="E15" s="136"/>
      <c r="F15" s="136"/>
      <c r="G15" s="136"/>
      <c r="H15" s="136"/>
      <c r="I15" s="136"/>
      <c r="J15" s="136"/>
      <c r="K15" s="136"/>
      <c r="L15" s="136"/>
      <c r="M15" s="136"/>
      <c r="N15" s="136"/>
      <c r="O15" s="136"/>
      <c r="P15" s="136"/>
      <c r="Q15" s="136"/>
      <c r="R15" s="136"/>
      <c r="S15" s="136"/>
    </row>
    <row r="16" ht="23.25" customHeight="1" spans="1:19">
      <c r="A16" s="136"/>
      <c r="B16" s="136"/>
      <c r="C16" s="136"/>
      <c r="D16" s="136"/>
      <c r="E16" s="136"/>
      <c r="F16" s="136"/>
      <c r="G16" s="136"/>
      <c r="H16" s="136"/>
      <c r="I16" s="136"/>
      <c r="J16" s="136"/>
      <c r="K16" s="136"/>
      <c r="L16" s="136"/>
      <c r="M16" s="136"/>
      <c r="N16" s="136"/>
      <c r="O16" s="136"/>
      <c r="P16" s="136"/>
      <c r="Q16" s="136"/>
      <c r="R16" s="136"/>
      <c r="S16" s="136"/>
    </row>
    <row r="17" ht="23.25" customHeight="1" spans="1:19">
      <c r="A17" s="136"/>
      <c r="B17" s="136"/>
      <c r="C17" s="136"/>
      <c r="D17" s="136"/>
      <c r="E17" s="136"/>
      <c r="F17" s="136"/>
      <c r="G17" s="136"/>
      <c r="H17" s="136"/>
      <c r="I17" s="136"/>
      <c r="J17" s="136"/>
      <c r="K17" s="136"/>
      <c r="L17" s="136"/>
      <c r="M17" s="136"/>
      <c r="N17" s="136"/>
      <c r="O17" s="136"/>
      <c r="P17" s="136"/>
      <c r="Q17" s="136"/>
      <c r="R17" s="136"/>
      <c r="S17" s="136"/>
    </row>
    <row r="18" ht="23.25" customHeight="1" spans="1:19">
      <c r="A18" s="136"/>
      <c r="B18" s="136"/>
      <c r="C18" s="136"/>
      <c r="D18" s="136"/>
      <c r="E18" s="136"/>
      <c r="F18" s="136"/>
      <c r="G18" s="136"/>
      <c r="H18" s="136"/>
      <c r="I18" s="136"/>
      <c r="J18" s="136"/>
      <c r="K18" s="136"/>
      <c r="L18" s="136"/>
      <c r="M18" s="136"/>
      <c r="N18" s="136"/>
      <c r="O18" s="136"/>
      <c r="P18" s="136"/>
      <c r="Q18" s="136"/>
      <c r="R18" s="136"/>
      <c r="S18" s="136"/>
    </row>
  </sheetData>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pageMargins left="0.196850393700787" right="0.196850393700787" top="0.78740157480315" bottom="0.590551181102362" header="0" footer="0"/>
  <pageSetup paperSize="9" scale="70" orientation="landscape" horizontalDpi="600" verticalDpi="600"/>
  <headerFooter alignWithMargins="0">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showGridLines="0" showZeros="0" zoomScaleSheetLayoutView="60" workbookViewId="0">
      <selection activeCell="G12" sqref="G12"/>
    </sheetView>
  </sheetViews>
  <sheetFormatPr defaultColWidth="9.11111111111111" defaultRowHeight="12.75" customHeight="1"/>
  <cols>
    <col min="1" max="1" width="12" customWidth="1"/>
    <col min="2" max="3" width="7.66666666666667" customWidth="1"/>
    <col min="4" max="4" width="40" customWidth="1"/>
    <col min="5" max="5" width="15" customWidth="1"/>
    <col min="6" max="6" width="12.4444444444444" customWidth="1"/>
    <col min="7" max="9" width="11.4444444444444" customWidth="1"/>
    <col min="10" max="10" width="13.1111111111111" customWidth="1"/>
    <col min="11" max="18" width="10.7777777777778" customWidth="1"/>
  </cols>
  <sheetData>
    <row r="1" ht="23.25" customHeight="1" spans="1:20">
      <c r="A1" s="137" t="s">
        <v>276</v>
      </c>
      <c r="B1" s="162"/>
      <c r="C1" s="162"/>
      <c r="D1" s="162"/>
      <c r="E1" s="162"/>
      <c r="F1" s="162"/>
      <c r="G1" s="162"/>
      <c r="H1" s="162"/>
      <c r="I1" s="162"/>
      <c r="J1" s="162"/>
      <c r="K1" s="162"/>
      <c r="L1" s="162"/>
      <c r="M1" s="162"/>
      <c r="N1" s="162"/>
      <c r="O1" s="162"/>
      <c r="Q1" s="136"/>
      <c r="R1" s="175"/>
      <c r="S1" s="136"/>
      <c r="T1" s="136"/>
    </row>
    <row r="2" ht="23.25" customHeight="1" spans="1:20">
      <c r="A2" s="163" t="s">
        <v>277</v>
      </c>
      <c r="B2" s="163"/>
      <c r="C2" s="163"/>
      <c r="D2" s="163"/>
      <c r="E2" s="163"/>
      <c r="F2" s="163"/>
      <c r="G2" s="163"/>
      <c r="H2" s="163"/>
      <c r="I2" s="163"/>
      <c r="J2" s="163"/>
      <c r="K2" s="163"/>
      <c r="L2" s="163"/>
      <c r="M2" s="163"/>
      <c r="N2" s="163"/>
      <c r="O2" s="163"/>
      <c r="P2" s="163"/>
      <c r="Q2" s="163"/>
      <c r="R2" s="163"/>
      <c r="S2" s="136"/>
      <c r="T2" s="136"/>
    </row>
    <row r="3" s="133" customFormat="1" ht="23.25" customHeight="1" spans="1:20">
      <c r="A3" s="191" t="s">
        <v>2</v>
      </c>
      <c r="B3" s="191"/>
      <c r="C3" s="191"/>
      <c r="D3" s="191"/>
      <c r="E3" s="191"/>
      <c r="F3" s="191"/>
      <c r="G3" s="191"/>
      <c r="H3" s="191"/>
      <c r="I3" s="191"/>
      <c r="J3" s="162"/>
      <c r="K3" s="162"/>
      <c r="L3" s="162"/>
      <c r="M3" s="162"/>
      <c r="N3" s="162"/>
      <c r="O3" s="162"/>
      <c r="Q3" s="134"/>
      <c r="R3" s="157" t="s">
        <v>83</v>
      </c>
      <c r="S3" s="134"/>
      <c r="T3" s="134"/>
    </row>
    <row r="4" ht="23.25" customHeight="1" spans="1:20">
      <c r="A4" s="144" t="s">
        <v>144</v>
      </c>
      <c r="B4" s="144"/>
      <c r="C4" s="144"/>
      <c r="D4" s="165" t="s">
        <v>111</v>
      </c>
      <c r="E4" s="144" t="s">
        <v>145</v>
      </c>
      <c r="F4" s="144" t="s">
        <v>146</v>
      </c>
      <c r="G4" s="144"/>
      <c r="H4" s="144"/>
      <c r="I4" s="166"/>
      <c r="J4" s="149" t="s">
        <v>147</v>
      </c>
      <c r="K4" s="149"/>
      <c r="L4" s="149"/>
      <c r="M4" s="149"/>
      <c r="N4" s="149"/>
      <c r="O4" s="149"/>
      <c r="P4" s="149"/>
      <c r="Q4" s="149"/>
      <c r="R4" s="149"/>
      <c r="S4" s="176"/>
      <c r="T4" s="176"/>
    </row>
    <row r="5" ht="23.25" customHeight="1" spans="1:20">
      <c r="A5" s="149" t="s">
        <v>112</v>
      </c>
      <c r="B5" s="149" t="s">
        <v>113</v>
      </c>
      <c r="C5" s="149" t="s">
        <v>114</v>
      </c>
      <c r="D5" s="168"/>
      <c r="E5" s="149"/>
      <c r="F5" s="149" t="s">
        <v>104</v>
      </c>
      <c r="G5" s="149" t="s">
        <v>148</v>
      </c>
      <c r="H5" s="149" t="s">
        <v>149</v>
      </c>
      <c r="I5" s="149" t="s">
        <v>150</v>
      </c>
      <c r="J5" s="149" t="s">
        <v>104</v>
      </c>
      <c r="K5" s="181" t="s">
        <v>151</v>
      </c>
      <c r="L5" s="182" t="s">
        <v>152</v>
      </c>
      <c r="M5" s="183" t="s">
        <v>153</v>
      </c>
      <c r="N5" s="184" t="s">
        <v>154</v>
      </c>
      <c r="O5" s="182" t="s">
        <v>155</v>
      </c>
      <c r="P5" s="181" t="s">
        <v>156</v>
      </c>
      <c r="Q5" s="181" t="s">
        <v>157</v>
      </c>
      <c r="R5" s="189" t="s">
        <v>158</v>
      </c>
      <c r="S5" s="176"/>
      <c r="T5" s="176"/>
    </row>
    <row r="6" ht="30" customHeight="1" spans="1:20">
      <c r="A6" s="181"/>
      <c r="B6" s="181"/>
      <c r="C6" s="181"/>
      <c r="D6" s="192"/>
      <c r="E6" s="149"/>
      <c r="F6" s="149"/>
      <c r="G6" s="149"/>
      <c r="H6" s="149"/>
      <c r="I6" s="149"/>
      <c r="J6" s="149"/>
      <c r="K6" s="185"/>
      <c r="L6" s="186"/>
      <c r="M6" s="187"/>
      <c r="N6" s="188"/>
      <c r="O6" s="186"/>
      <c r="P6" s="185"/>
      <c r="Q6" s="185"/>
      <c r="R6" s="189"/>
      <c r="S6" s="176"/>
      <c r="T6" s="176"/>
    </row>
    <row r="7" s="133" customFormat="1" ht="30.75" customHeight="1" spans="1:20">
      <c r="A7" s="173"/>
      <c r="B7" s="173"/>
      <c r="C7" s="173"/>
      <c r="D7" s="174"/>
      <c r="E7" s="159" t="s">
        <v>228</v>
      </c>
      <c r="F7" s="159"/>
      <c r="G7" s="159"/>
      <c r="H7" s="159"/>
      <c r="I7" s="159"/>
      <c r="J7" s="159"/>
      <c r="K7" s="159"/>
      <c r="L7" s="154"/>
      <c r="M7" s="154"/>
      <c r="N7" s="154"/>
      <c r="O7" s="154"/>
      <c r="P7" s="154"/>
      <c r="Q7" s="154"/>
      <c r="R7" s="159"/>
      <c r="S7" s="134"/>
      <c r="T7" s="134"/>
    </row>
    <row r="8" ht="23.25" customHeight="1" spans="1:20">
      <c r="A8" s="136"/>
      <c r="B8" s="136"/>
      <c r="C8" s="136"/>
      <c r="D8" s="136"/>
      <c r="E8" s="136"/>
      <c r="F8" s="136"/>
      <c r="G8" s="136"/>
      <c r="H8" s="136"/>
      <c r="I8" s="136"/>
      <c r="J8" s="136"/>
      <c r="K8" s="136"/>
      <c r="L8" s="136"/>
      <c r="M8" s="136"/>
      <c r="N8" s="136"/>
      <c r="O8" s="136"/>
      <c r="P8" s="136"/>
      <c r="Q8" s="136"/>
      <c r="R8" s="136"/>
      <c r="S8" s="136"/>
      <c r="T8" s="136"/>
    </row>
    <row r="9" ht="23.25" customHeight="1" spans="1:20">
      <c r="A9" s="136"/>
      <c r="B9" s="136"/>
      <c r="C9" s="136"/>
      <c r="D9" s="136"/>
      <c r="E9" s="136"/>
      <c r="F9" s="136"/>
      <c r="G9" s="136"/>
      <c r="H9" s="136"/>
      <c r="I9" s="136"/>
      <c r="J9" s="136"/>
      <c r="K9" s="136"/>
      <c r="L9" s="136"/>
      <c r="M9" s="136"/>
      <c r="N9" s="136"/>
      <c r="O9" s="136"/>
      <c r="P9" s="136"/>
      <c r="Q9" s="136"/>
      <c r="R9" s="136"/>
      <c r="S9" s="136"/>
      <c r="T9" s="136"/>
    </row>
    <row r="10" ht="23.25" customHeight="1" spans="1:20">
      <c r="A10" s="136"/>
      <c r="B10" s="136"/>
      <c r="C10" s="136"/>
      <c r="D10" s="136"/>
      <c r="E10" s="136"/>
      <c r="F10" s="136"/>
      <c r="G10" s="136"/>
      <c r="H10" s="136"/>
      <c r="I10" s="136"/>
      <c r="J10" s="136"/>
      <c r="K10" s="136"/>
      <c r="L10" s="136"/>
      <c r="M10" s="136"/>
      <c r="N10" s="136"/>
      <c r="O10" s="136"/>
      <c r="P10" s="136"/>
      <c r="Q10" s="136"/>
      <c r="R10" s="136"/>
      <c r="S10" s="136"/>
      <c r="T10" s="136"/>
    </row>
    <row r="11" ht="23.25" customHeight="1" spans="1:20">
      <c r="A11" s="136"/>
      <c r="B11" s="136"/>
      <c r="C11" s="136"/>
      <c r="D11" s="136"/>
      <c r="E11" s="136"/>
      <c r="F11" s="136"/>
      <c r="G11" s="136"/>
      <c r="H11" s="136"/>
      <c r="I11" s="136"/>
      <c r="J11" s="136"/>
      <c r="K11" s="136"/>
      <c r="L11" s="136"/>
      <c r="M11" s="136"/>
      <c r="N11" s="136"/>
      <c r="O11" s="136"/>
      <c r="P11" s="136"/>
      <c r="Q11" s="136"/>
      <c r="R11" s="136"/>
      <c r="S11" s="136"/>
      <c r="T11" s="136"/>
    </row>
    <row r="12" ht="23.25" customHeight="1" spans="1:20">
      <c r="A12" s="136"/>
      <c r="B12" s="136"/>
      <c r="C12" s="136"/>
      <c r="D12" s="136"/>
      <c r="E12" s="136"/>
      <c r="F12" s="136"/>
      <c r="G12" s="136"/>
      <c r="H12" s="136"/>
      <c r="I12" s="136"/>
      <c r="J12" s="136"/>
      <c r="K12" s="136"/>
      <c r="L12" s="136"/>
      <c r="M12" s="136"/>
      <c r="N12" s="136"/>
      <c r="O12" s="136"/>
      <c r="P12" s="136"/>
      <c r="Q12" s="136"/>
      <c r="R12" s="136"/>
      <c r="S12" s="136"/>
      <c r="T12" s="136"/>
    </row>
    <row r="13" ht="23.25" customHeight="1" spans="1:20">
      <c r="A13" s="136"/>
      <c r="B13" s="136"/>
      <c r="C13" s="136"/>
      <c r="D13" s="136"/>
      <c r="E13" s="136"/>
      <c r="F13" s="136"/>
      <c r="G13" s="136"/>
      <c r="H13" s="136"/>
      <c r="I13" s="136"/>
      <c r="J13" s="136"/>
      <c r="K13" s="136"/>
      <c r="L13" s="136"/>
      <c r="M13" s="136"/>
      <c r="N13" s="136"/>
      <c r="O13" s="136"/>
      <c r="P13" s="136"/>
      <c r="Q13" s="136"/>
      <c r="R13" s="136"/>
      <c r="S13" s="136"/>
      <c r="T13" s="136"/>
    </row>
    <row r="14" ht="23.25" customHeight="1" spans="1:20">
      <c r="A14" s="136"/>
      <c r="B14" s="136"/>
      <c r="C14" s="136"/>
      <c r="D14" s="136"/>
      <c r="E14" s="136"/>
      <c r="F14" s="136"/>
      <c r="G14" s="136"/>
      <c r="H14" s="136"/>
      <c r="I14" s="136"/>
      <c r="J14" s="136"/>
      <c r="K14" s="136"/>
      <c r="L14" s="136"/>
      <c r="M14" s="136"/>
      <c r="N14" s="136"/>
      <c r="O14" s="136"/>
      <c r="P14" s="136"/>
      <c r="Q14" s="136"/>
      <c r="R14" s="136"/>
      <c r="S14" s="136"/>
      <c r="T14" s="136"/>
    </row>
    <row r="15" ht="23.25" customHeight="1" spans="1:20">
      <c r="A15" s="136"/>
      <c r="B15" s="136"/>
      <c r="C15" s="136"/>
      <c r="D15" s="136"/>
      <c r="E15" s="136"/>
      <c r="F15" s="136"/>
      <c r="G15" s="136"/>
      <c r="H15" s="136"/>
      <c r="I15" s="136"/>
      <c r="J15" s="136"/>
      <c r="K15" s="136"/>
      <c r="L15" s="136"/>
      <c r="M15" s="136"/>
      <c r="N15" s="136"/>
      <c r="O15" s="136"/>
      <c r="P15" s="136"/>
      <c r="Q15" s="136"/>
      <c r="R15" s="136"/>
      <c r="S15" s="136"/>
      <c r="T15" s="136"/>
    </row>
    <row r="16" ht="23.25" customHeight="1" spans="1:20">
      <c r="A16" s="136"/>
      <c r="B16" s="136"/>
      <c r="C16" s="136"/>
      <c r="D16" s="136"/>
      <c r="E16" s="136"/>
      <c r="F16" s="136"/>
      <c r="G16" s="136"/>
      <c r="H16" s="136"/>
      <c r="I16" s="136"/>
      <c r="J16" s="136"/>
      <c r="K16" s="136"/>
      <c r="L16" s="136"/>
      <c r="M16" s="136"/>
      <c r="N16" s="136"/>
      <c r="O16" s="136"/>
      <c r="P16" s="136"/>
      <c r="Q16" s="136"/>
      <c r="R16" s="136"/>
      <c r="S16" s="136"/>
      <c r="T16" s="136"/>
    </row>
    <row r="17" ht="23.25" customHeight="1" spans="1:20">
      <c r="A17" s="136"/>
      <c r="B17" s="136"/>
      <c r="C17" s="136"/>
      <c r="D17" s="136"/>
      <c r="E17" s="136"/>
      <c r="F17" s="136"/>
      <c r="G17" s="136"/>
      <c r="H17" s="136"/>
      <c r="I17" s="136"/>
      <c r="J17" s="136"/>
      <c r="K17" s="136"/>
      <c r="L17" s="136"/>
      <c r="M17" s="136"/>
      <c r="N17" s="136"/>
      <c r="O17" s="136"/>
      <c r="P17" s="136"/>
      <c r="Q17" s="136"/>
      <c r="R17" s="136"/>
      <c r="S17" s="136"/>
      <c r="T17" s="136"/>
    </row>
    <row r="18" ht="23.25" customHeight="1" spans="1:20">
      <c r="A18" s="136"/>
      <c r="B18" s="136"/>
      <c r="C18" s="136"/>
      <c r="D18" s="136"/>
      <c r="E18" s="136"/>
      <c r="F18" s="136"/>
      <c r="G18" s="136"/>
      <c r="H18" s="136"/>
      <c r="I18" s="136"/>
      <c r="J18" s="136"/>
      <c r="K18" s="136"/>
      <c r="L18" s="136"/>
      <c r="M18" s="136"/>
      <c r="N18" s="136"/>
      <c r="O18" s="136"/>
      <c r="P18" s="136"/>
      <c r="Q18" s="136"/>
      <c r="R18" s="136"/>
      <c r="S18" s="136"/>
      <c r="T18" s="136"/>
    </row>
  </sheetData>
  <mergeCells count="22">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pageMargins left="0.196850393700787" right="0.196850393700787" top="0.78740157480315" bottom="0.590551181102362" header="0" footer="0"/>
  <pageSetup paperSize="9" scale="70" orientation="landscape" horizontalDpi="600" verticalDpi="600"/>
  <headerFooter alignWithMargins="0">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
  <sheetViews>
    <sheetView showGridLines="0" showZeros="0" zoomScaleSheetLayoutView="60" workbookViewId="0">
      <selection activeCell="F10" sqref="F10"/>
    </sheetView>
  </sheetViews>
  <sheetFormatPr defaultColWidth="9.11111111111111" defaultRowHeight="12.75" customHeight="1"/>
  <cols>
    <col min="1" max="1" width="11.7777777777778" customWidth="1"/>
    <col min="2" max="2" width="9.11111111111111" customWidth="1"/>
    <col min="3" max="3" width="6.44444444444444" customWidth="1"/>
    <col min="4" max="4" width="40" customWidth="1"/>
    <col min="5" max="5" width="15" customWidth="1"/>
    <col min="6" max="17" width="12.4444444444444" customWidth="1"/>
  </cols>
  <sheetData>
    <row r="1" ht="23.25" customHeight="1" spans="1:19">
      <c r="A1" s="137" t="s">
        <v>278</v>
      </c>
      <c r="B1" s="162"/>
      <c r="C1" s="162"/>
      <c r="D1" s="162"/>
      <c r="E1" s="162"/>
      <c r="F1" s="162"/>
      <c r="G1" s="162"/>
      <c r="H1" s="162"/>
      <c r="I1" s="162"/>
      <c r="J1" s="162"/>
      <c r="K1" s="162"/>
      <c r="L1" s="162"/>
      <c r="M1" s="162"/>
      <c r="N1" s="162"/>
      <c r="O1" s="162"/>
      <c r="Q1" s="175"/>
      <c r="R1" s="136"/>
      <c r="S1" s="136"/>
    </row>
    <row r="2" ht="23.25" customHeight="1" spans="1:19">
      <c r="A2" s="163" t="s">
        <v>279</v>
      </c>
      <c r="B2" s="163"/>
      <c r="C2" s="163"/>
      <c r="D2" s="163"/>
      <c r="E2" s="163"/>
      <c r="F2" s="163"/>
      <c r="G2" s="163"/>
      <c r="H2" s="163"/>
      <c r="I2" s="163"/>
      <c r="J2" s="163"/>
      <c r="K2" s="163"/>
      <c r="L2" s="163"/>
      <c r="M2" s="163"/>
      <c r="N2" s="163"/>
      <c r="O2" s="163"/>
      <c r="P2" s="163"/>
      <c r="Q2" s="163"/>
      <c r="R2" s="136"/>
      <c r="S2" s="136"/>
    </row>
    <row r="3" s="133" customFormat="1" ht="23.25" customHeight="1" spans="1:19">
      <c r="A3" s="190" t="s">
        <v>2</v>
      </c>
      <c r="B3" s="190"/>
      <c r="C3" s="190"/>
      <c r="D3" s="190"/>
      <c r="E3" s="190"/>
      <c r="F3" s="190"/>
      <c r="G3" s="190"/>
      <c r="H3" s="190"/>
      <c r="I3" s="190"/>
      <c r="J3" s="162"/>
      <c r="K3" s="162"/>
      <c r="L3" s="162"/>
      <c r="M3" s="162"/>
      <c r="N3" s="162"/>
      <c r="O3" s="162"/>
      <c r="Q3" s="157" t="s">
        <v>83</v>
      </c>
      <c r="R3" s="134"/>
      <c r="S3" s="134"/>
    </row>
    <row r="4" ht="22.5" customHeight="1" spans="1:19">
      <c r="A4" s="144" t="s">
        <v>144</v>
      </c>
      <c r="B4" s="144"/>
      <c r="C4" s="144"/>
      <c r="D4" s="165" t="s">
        <v>233</v>
      </c>
      <c r="E4" s="166" t="s">
        <v>145</v>
      </c>
      <c r="F4" s="166" t="s">
        <v>234</v>
      </c>
      <c r="G4" s="167" t="s">
        <v>235</v>
      </c>
      <c r="H4" s="166" t="s">
        <v>236</v>
      </c>
      <c r="I4" s="166" t="s">
        <v>237</v>
      </c>
      <c r="J4" s="169" t="s">
        <v>238</v>
      </c>
      <c r="K4" s="169" t="s">
        <v>239</v>
      </c>
      <c r="L4" s="169" t="s">
        <v>240</v>
      </c>
      <c r="M4" s="169" t="s">
        <v>241</v>
      </c>
      <c r="N4" s="169" t="s">
        <v>150</v>
      </c>
      <c r="O4" s="169" t="s">
        <v>242</v>
      </c>
      <c r="P4" s="169" t="s">
        <v>243</v>
      </c>
      <c r="Q4" s="149" t="s">
        <v>158</v>
      </c>
      <c r="R4" s="176"/>
      <c r="S4" s="176"/>
    </row>
    <row r="5" ht="15" customHeight="1" spans="1:19">
      <c r="A5" s="149" t="s">
        <v>112</v>
      </c>
      <c r="B5" s="149" t="s">
        <v>113</v>
      </c>
      <c r="C5" s="149" t="s">
        <v>114</v>
      </c>
      <c r="D5" s="168"/>
      <c r="E5" s="169"/>
      <c r="F5" s="169"/>
      <c r="G5" s="170"/>
      <c r="H5" s="169"/>
      <c r="I5" s="169"/>
      <c r="J5" s="169"/>
      <c r="K5" s="169"/>
      <c r="L5" s="169"/>
      <c r="M5" s="169"/>
      <c r="N5" s="169"/>
      <c r="O5" s="169"/>
      <c r="P5" s="169"/>
      <c r="Q5" s="149"/>
      <c r="R5" s="176"/>
      <c r="S5" s="176"/>
    </row>
    <row r="6" ht="15" customHeight="1" spans="1:19">
      <c r="A6" s="149"/>
      <c r="B6" s="149"/>
      <c r="C6" s="149"/>
      <c r="D6" s="168"/>
      <c r="E6" s="169"/>
      <c r="F6" s="169"/>
      <c r="G6" s="170"/>
      <c r="H6" s="169"/>
      <c r="I6" s="169"/>
      <c r="J6" s="169"/>
      <c r="K6" s="169"/>
      <c r="L6" s="169"/>
      <c r="M6" s="169"/>
      <c r="N6" s="169"/>
      <c r="O6" s="169"/>
      <c r="P6" s="169"/>
      <c r="Q6" s="149"/>
      <c r="R6" s="176"/>
      <c r="S6" s="176"/>
    </row>
    <row r="7" s="133" customFormat="1" ht="30.75" customHeight="1" spans="1:19">
      <c r="A7" s="173"/>
      <c r="B7" s="173"/>
      <c r="C7" s="173"/>
      <c r="D7" s="174"/>
      <c r="E7" s="154" t="s">
        <v>228</v>
      </c>
      <c r="F7" s="154"/>
      <c r="G7" s="154"/>
      <c r="H7" s="154"/>
      <c r="I7" s="154"/>
      <c r="J7" s="154"/>
      <c r="K7" s="154"/>
      <c r="L7" s="154"/>
      <c r="M7" s="154"/>
      <c r="N7" s="154"/>
      <c r="O7" s="154"/>
      <c r="P7" s="154"/>
      <c r="Q7" s="159"/>
      <c r="R7" s="134"/>
      <c r="S7" s="134"/>
    </row>
    <row r="8" ht="23.25" customHeight="1" spans="1:19">
      <c r="A8" s="136"/>
      <c r="B8" s="136"/>
      <c r="C8" s="136"/>
      <c r="D8" s="136"/>
      <c r="E8" s="136"/>
      <c r="F8" s="136"/>
      <c r="G8" s="136"/>
      <c r="H8" s="136"/>
      <c r="I8" s="136"/>
      <c r="J8" s="136"/>
      <c r="K8" s="136"/>
      <c r="L8" s="136"/>
      <c r="M8" s="136"/>
      <c r="N8" s="136"/>
      <c r="O8" s="136"/>
      <c r="P8" s="136"/>
      <c r="Q8" s="136"/>
      <c r="R8" s="136"/>
      <c r="S8" s="136"/>
    </row>
    <row r="9" ht="23.25" customHeight="1" spans="1:19">
      <c r="A9" s="136"/>
      <c r="B9" s="136"/>
      <c r="C9" s="136"/>
      <c r="D9" s="136"/>
      <c r="E9" s="136"/>
      <c r="F9" s="136"/>
      <c r="G9" s="136"/>
      <c r="H9" s="136"/>
      <c r="I9" s="136"/>
      <c r="J9" s="136"/>
      <c r="K9" s="136"/>
      <c r="L9" s="136"/>
      <c r="M9" s="136"/>
      <c r="N9" s="136"/>
      <c r="O9" s="136"/>
      <c r="P9" s="136"/>
      <c r="Q9" s="136"/>
      <c r="R9" s="136"/>
      <c r="S9" s="136"/>
    </row>
    <row r="10" ht="23.25" customHeight="1" spans="1:19">
      <c r="A10" s="136"/>
      <c r="B10" s="136"/>
      <c r="C10" s="136"/>
      <c r="D10" s="136"/>
      <c r="E10" s="136"/>
      <c r="F10" s="136"/>
      <c r="G10" s="136"/>
      <c r="H10" s="136"/>
      <c r="I10" s="136"/>
      <c r="J10" s="136"/>
      <c r="K10" s="136"/>
      <c r="L10" s="136"/>
      <c r="M10" s="136"/>
      <c r="N10" s="136"/>
      <c r="O10" s="136"/>
      <c r="P10" s="136"/>
      <c r="Q10" s="136"/>
      <c r="R10" s="136"/>
      <c r="S10" s="136"/>
    </row>
    <row r="11" ht="23.25" customHeight="1" spans="1:19">
      <c r="A11" s="136"/>
      <c r="B11" s="136"/>
      <c r="C11" s="136"/>
      <c r="D11" s="136"/>
      <c r="E11" s="136"/>
      <c r="F11" s="136"/>
      <c r="G11" s="136"/>
      <c r="H11" s="136"/>
      <c r="I11" s="136"/>
      <c r="J11" s="136"/>
      <c r="K11" s="136"/>
      <c r="L11" s="136"/>
      <c r="M11" s="136"/>
      <c r="N11" s="136"/>
      <c r="O11" s="136"/>
      <c r="P11" s="136"/>
      <c r="Q11" s="136"/>
      <c r="R11" s="136"/>
      <c r="S11" s="136"/>
    </row>
    <row r="12" ht="23.25" customHeight="1" spans="1:19">
      <c r="A12" s="136"/>
      <c r="B12" s="136"/>
      <c r="C12" s="136"/>
      <c r="D12" s="136"/>
      <c r="E12" s="136"/>
      <c r="F12" s="136"/>
      <c r="G12" s="136"/>
      <c r="H12" s="136"/>
      <c r="I12" s="136"/>
      <c r="J12" s="136"/>
      <c r="K12" s="136"/>
      <c r="L12" s="136"/>
      <c r="M12" s="136"/>
      <c r="N12" s="136"/>
      <c r="O12" s="136"/>
      <c r="P12" s="136"/>
      <c r="Q12" s="136"/>
      <c r="R12" s="136"/>
      <c r="S12" s="136"/>
    </row>
    <row r="13" ht="23.25" customHeight="1" spans="1:19">
      <c r="A13" s="136"/>
      <c r="B13" s="136"/>
      <c r="C13" s="136"/>
      <c r="D13" s="136"/>
      <c r="E13" s="136"/>
      <c r="F13" s="136"/>
      <c r="G13" s="136"/>
      <c r="H13" s="136"/>
      <c r="I13" s="136"/>
      <c r="J13" s="136"/>
      <c r="K13" s="136"/>
      <c r="L13" s="136"/>
      <c r="M13" s="136"/>
      <c r="N13" s="136"/>
      <c r="O13" s="136"/>
      <c r="P13" s="136"/>
      <c r="Q13" s="136"/>
      <c r="R13" s="136"/>
      <c r="S13" s="136"/>
    </row>
    <row r="14" ht="23.25" customHeight="1" spans="1:19">
      <c r="A14" s="136"/>
      <c r="B14" s="136"/>
      <c r="C14" s="136"/>
      <c r="D14" s="136"/>
      <c r="E14" s="136"/>
      <c r="F14" s="136"/>
      <c r="G14" s="136"/>
      <c r="H14" s="136"/>
      <c r="I14" s="136"/>
      <c r="J14" s="136"/>
      <c r="K14" s="136"/>
      <c r="L14" s="136"/>
      <c r="M14" s="136"/>
      <c r="N14" s="136"/>
      <c r="O14" s="136"/>
      <c r="P14" s="136"/>
      <c r="Q14" s="136"/>
      <c r="R14" s="136"/>
      <c r="S14" s="136"/>
    </row>
    <row r="15" ht="23.25" customHeight="1" spans="1:19">
      <c r="A15" s="136"/>
      <c r="B15" s="136"/>
      <c r="C15" s="136"/>
      <c r="D15" s="136"/>
      <c r="E15" s="136"/>
      <c r="F15" s="136"/>
      <c r="G15" s="136"/>
      <c r="H15" s="136"/>
      <c r="I15" s="136"/>
      <c r="J15" s="136"/>
      <c r="K15" s="136"/>
      <c r="L15" s="136"/>
      <c r="M15" s="136"/>
      <c r="N15" s="136"/>
      <c r="O15" s="136"/>
      <c r="P15" s="136"/>
      <c r="Q15" s="136"/>
      <c r="R15" s="136"/>
      <c r="S15" s="136"/>
    </row>
    <row r="16" ht="23.25" customHeight="1" spans="1:19">
      <c r="A16" s="136"/>
      <c r="B16" s="136"/>
      <c r="C16" s="136"/>
      <c r="D16" s="136"/>
      <c r="E16" s="136"/>
      <c r="F16" s="136"/>
      <c r="G16" s="136"/>
      <c r="H16" s="136"/>
      <c r="I16" s="136"/>
      <c r="J16" s="136"/>
      <c r="K16" s="136"/>
      <c r="L16" s="136"/>
      <c r="M16" s="136"/>
      <c r="N16" s="136"/>
      <c r="O16" s="136"/>
      <c r="P16" s="136"/>
      <c r="Q16" s="136"/>
      <c r="R16" s="136"/>
      <c r="S16" s="136"/>
    </row>
    <row r="17" ht="23.25" customHeight="1" spans="1:19">
      <c r="A17" s="136"/>
      <c r="B17" s="136"/>
      <c r="C17" s="136"/>
      <c r="D17" s="136"/>
      <c r="E17" s="136"/>
      <c r="F17" s="136"/>
      <c r="G17" s="136"/>
      <c r="H17" s="136"/>
      <c r="I17" s="136"/>
      <c r="J17" s="136"/>
      <c r="K17" s="136"/>
      <c r="L17" s="136"/>
      <c r="M17" s="136"/>
      <c r="N17" s="136"/>
      <c r="O17" s="136"/>
      <c r="P17" s="136"/>
      <c r="Q17" s="136"/>
      <c r="R17" s="136"/>
      <c r="S17" s="136"/>
    </row>
    <row r="18" ht="23.25" customHeight="1" spans="1:19">
      <c r="A18" s="136"/>
      <c r="B18" s="136"/>
      <c r="C18" s="136"/>
      <c r="D18" s="136"/>
      <c r="E18" s="136"/>
      <c r="F18" s="136"/>
      <c r="G18" s="136"/>
      <c r="H18" s="136"/>
      <c r="I18" s="136"/>
      <c r="J18" s="136"/>
      <c r="K18" s="136"/>
      <c r="L18" s="136"/>
      <c r="M18" s="136"/>
      <c r="N18" s="136"/>
      <c r="O18" s="136"/>
      <c r="P18" s="136"/>
      <c r="Q18" s="136"/>
      <c r="R18" s="136"/>
      <c r="S18" s="136"/>
    </row>
  </sheetData>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pageMargins left="0.196850393700787" right="0.196850393700787" top="0.78740157480315" bottom="0.590551181102362" header="0" footer="0"/>
  <pageSetup paperSize="9" scale="70" orientation="landscape" horizontalDpi="600" verticalDpi="600"/>
  <headerFooter alignWithMargins="0">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showGridLines="0" showZeros="0" zoomScaleSheetLayoutView="60" workbookViewId="0">
      <selection activeCell="A1" sqref="A1"/>
    </sheetView>
  </sheetViews>
  <sheetFormatPr defaultColWidth="9.11111111111111" defaultRowHeight="12.75" customHeight="1"/>
  <cols>
    <col min="1" max="1" width="10.4444444444444" customWidth="1"/>
    <col min="2" max="3" width="6.77777777777778" customWidth="1"/>
    <col min="4" max="4" width="39.4444444444444" customWidth="1"/>
    <col min="5" max="5" width="15" customWidth="1"/>
    <col min="6" max="6" width="12.4444444444444" customWidth="1"/>
    <col min="7" max="9" width="11.4444444444444" customWidth="1"/>
    <col min="10" max="10" width="13.1111111111111" customWidth="1"/>
    <col min="11" max="11" width="12" customWidth="1"/>
    <col min="12" max="18" width="11.3333333333333" customWidth="1"/>
  </cols>
  <sheetData>
    <row r="1" ht="23.25" customHeight="1" spans="1:20">
      <c r="A1" s="137" t="s">
        <v>280</v>
      </c>
      <c r="B1" s="162"/>
      <c r="C1" s="162"/>
      <c r="D1" s="162"/>
      <c r="E1" s="162"/>
      <c r="F1" s="162"/>
      <c r="G1" s="162"/>
      <c r="H1" s="162"/>
      <c r="I1" s="162"/>
      <c r="J1" s="162"/>
      <c r="K1" s="162"/>
      <c r="L1" s="162"/>
      <c r="M1" s="162"/>
      <c r="N1" s="162"/>
      <c r="O1" s="162"/>
      <c r="Q1" s="136"/>
      <c r="R1" s="175"/>
      <c r="S1" s="136"/>
      <c r="T1" s="136"/>
    </row>
    <row r="2" ht="23.25" customHeight="1" spans="1:20">
      <c r="A2" s="163" t="s">
        <v>281</v>
      </c>
      <c r="B2" s="163"/>
      <c r="C2" s="163"/>
      <c r="D2" s="163"/>
      <c r="E2" s="163"/>
      <c r="F2" s="163"/>
      <c r="G2" s="163"/>
      <c r="H2" s="163"/>
      <c r="I2" s="163"/>
      <c r="J2" s="163"/>
      <c r="K2" s="163"/>
      <c r="L2" s="163"/>
      <c r="M2" s="163"/>
      <c r="N2" s="163"/>
      <c r="O2" s="163"/>
      <c r="P2" s="163"/>
      <c r="Q2" s="163"/>
      <c r="R2" s="163"/>
      <c r="S2" s="136"/>
      <c r="T2" s="136"/>
    </row>
    <row r="3" ht="23.25" customHeight="1" spans="1:20">
      <c r="A3" s="177" t="s">
        <v>2</v>
      </c>
      <c r="B3" s="178"/>
      <c r="C3" s="178"/>
      <c r="D3" s="178"/>
      <c r="E3" s="178"/>
      <c r="F3" s="178"/>
      <c r="G3" s="178"/>
      <c r="H3" s="178"/>
      <c r="I3" s="178"/>
      <c r="J3" s="162"/>
      <c r="K3" s="162"/>
      <c r="L3" s="162"/>
      <c r="M3" s="162"/>
      <c r="N3" s="162"/>
      <c r="O3" s="162"/>
      <c r="Q3" s="136"/>
      <c r="R3" s="157" t="s">
        <v>83</v>
      </c>
      <c r="S3" s="136"/>
      <c r="T3" s="136"/>
    </row>
    <row r="4" ht="23.25" customHeight="1" spans="1:20">
      <c r="A4" s="144" t="s">
        <v>144</v>
      </c>
      <c r="B4" s="144"/>
      <c r="C4" s="144"/>
      <c r="D4" s="165" t="s">
        <v>111</v>
      </c>
      <c r="E4" s="179" t="s">
        <v>145</v>
      </c>
      <c r="F4" s="144" t="s">
        <v>146</v>
      </c>
      <c r="G4" s="144"/>
      <c r="H4" s="144"/>
      <c r="I4" s="166"/>
      <c r="J4" s="149" t="s">
        <v>147</v>
      </c>
      <c r="K4" s="149"/>
      <c r="L4" s="149"/>
      <c r="M4" s="149"/>
      <c r="N4" s="149"/>
      <c r="O4" s="149"/>
      <c r="P4" s="149"/>
      <c r="Q4" s="149"/>
      <c r="R4" s="149"/>
      <c r="S4" s="176"/>
      <c r="T4" s="176"/>
    </row>
    <row r="5" ht="23.25" customHeight="1" spans="1:20">
      <c r="A5" s="149" t="s">
        <v>112</v>
      </c>
      <c r="B5" s="149" t="s">
        <v>113</v>
      </c>
      <c r="C5" s="149" t="s">
        <v>114</v>
      </c>
      <c r="D5" s="168"/>
      <c r="E5" s="180"/>
      <c r="F5" s="149" t="s">
        <v>104</v>
      </c>
      <c r="G5" s="149" t="s">
        <v>148</v>
      </c>
      <c r="H5" s="149" t="s">
        <v>149</v>
      </c>
      <c r="I5" s="149" t="s">
        <v>150</v>
      </c>
      <c r="J5" s="149" t="s">
        <v>104</v>
      </c>
      <c r="K5" s="181" t="s">
        <v>151</v>
      </c>
      <c r="L5" s="182" t="s">
        <v>152</v>
      </c>
      <c r="M5" s="183" t="s">
        <v>153</v>
      </c>
      <c r="N5" s="184" t="s">
        <v>154</v>
      </c>
      <c r="O5" s="182" t="s">
        <v>155</v>
      </c>
      <c r="P5" s="181" t="s">
        <v>156</v>
      </c>
      <c r="Q5" s="181" t="s">
        <v>157</v>
      </c>
      <c r="R5" s="189" t="s">
        <v>158</v>
      </c>
      <c r="S5" s="176"/>
      <c r="T5" s="176"/>
    </row>
    <row r="6" ht="30" customHeight="1" spans="1:20">
      <c r="A6" s="149"/>
      <c r="B6" s="149"/>
      <c r="C6" s="149"/>
      <c r="D6" s="168"/>
      <c r="E6" s="180"/>
      <c r="F6" s="149"/>
      <c r="G6" s="149"/>
      <c r="H6" s="149"/>
      <c r="I6" s="149"/>
      <c r="J6" s="149"/>
      <c r="K6" s="185"/>
      <c r="L6" s="186"/>
      <c r="M6" s="187"/>
      <c r="N6" s="188"/>
      <c r="O6" s="186"/>
      <c r="P6" s="185"/>
      <c r="Q6" s="185"/>
      <c r="R6" s="189"/>
      <c r="S6" s="176"/>
      <c r="T6" s="176"/>
    </row>
    <row r="7" s="133" customFormat="1" ht="26.15" customHeight="1" spans="1:20">
      <c r="A7" s="173"/>
      <c r="B7" s="173"/>
      <c r="C7" s="173"/>
      <c r="D7" s="174" t="s">
        <v>104</v>
      </c>
      <c r="E7" s="154">
        <f>E8</f>
        <v>2365.71</v>
      </c>
      <c r="F7" s="154">
        <f t="shared" ref="F7:Q7" si="0">F8</f>
        <v>2185.86</v>
      </c>
      <c r="G7" s="154">
        <f t="shared" si="0"/>
        <v>1980.19</v>
      </c>
      <c r="H7" s="154">
        <f t="shared" si="0"/>
        <v>181.32</v>
      </c>
      <c r="I7" s="154">
        <f t="shared" si="0"/>
        <v>24.35</v>
      </c>
      <c r="J7" s="154">
        <f t="shared" si="0"/>
        <v>179.85</v>
      </c>
      <c r="K7" s="154">
        <f t="shared" si="0"/>
        <v>5</v>
      </c>
      <c r="L7" s="154">
        <f t="shared" si="0"/>
        <v>11.5</v>
      </c>
      <c r="M7" s="154">
        <f t="shared" si="0"/>
        <v>0</v>
      </c>
      <c r="N7" s="154">
        <f t="shared" si="0"/>
        <v>0</v>
      </c>
      <c r="O7" s="154">
        <f t="shared" si="0"/>
        <v>0</v>
      </c>
      <c r="P7" s="154">
        <f t="shared" si="0"/>
        <v>0</v>
      </c>
      <c r="Q7" s="154">
        <f t="shared" si="0"/>
        <v>0</v>
      </c>
      <c r="R7" s="159"/>
      <c r="S7" s="134"/>
      <c r="T7" s="134"/>
    </row>
    <row r="8" ht="26.15" customHeight="1" spans="1:20">
      <c r="A8" s="173" t="s">
        <v>115</v>
      </c>
      <c r="B8" s="173"/>
      <c r="C8" s="173"/>
      <c r="D8" s="174" t="s">
        <v>116</v>
      </c>
      <c r="E8" s="154">
        <f>E9</f>
        <v>2365.71</v>
      </c>
      <c r="F8" s="154">
        <f t="shared" ref="F8:Q8" si="1">F9</f>
        <v>2185.86</v>
      </c>
      <c r="G8" s="154">
        <f t="shared" si="1"/>
        <v>1980.19</v>
      </c>
      <c r="H8" s="154">
        <f t="shared" si="1"/>
        <v>181.32</v>
      </c>
      <c r="I8" s="154">
        <f t="shared" si="1"/>
        <v>24.35</v>
      </c>
      <c r="J8" s="154">
        <f t="shared" si="1"/>
        <v>179.85</v>
      </c>
      <c r="K8" s="154">
        <f t="shared" si="1"/>
        <v>5</v>
      </c>
      <c r="L8" s="154">
        <f t="shared" si="1"/>
        <v>11.5</v>
      </c>
      <c r="M8" s="154">
        <f t="shared" si="1"/>
        <v>0</v>
      </c>
      <c r="N8" s="154">
        <f t="shared" si="1"/>
        <v>0</v>
      </c>
      <c r="O8" s="154">
        <f t="shared" si="1"/>
        <v>0</v>
      </c>
      <c r="P8" s="154">
        <f t="shared" si="1"/>
        <v>0</v>
      </c>
      <c r="Q8" s="154">
        <f t="shared" si="1"/>
        <v>0</v>
      </c>
      <c r="R8" s="159"/>
      <c r="S8" s="136"/>
      <c r="T8" s="136"/>
    </row>
    <row r="9" ht="26.15" customHeight="1" spans="1:20">
      <c r="A9" s="173" t="s">
        <v>115</v>
      </c>
      <c r="B9" s="173" t="s">
        <v>117</v>
      </c>
      <c r="C9" s="173"/>
      <c r="D9" s="174" t="s">
        <v>118</v>
      </c>
      <c r="E9" s="154">
        <f>E10+E11</f>
        <v>2365.71</v>
      </c>
      <c r="F9" s="154">
        <f t="shared" ref="F9:Q9" si="2">F10+F11</f>
        <v>2185.86</v>
      </c>
      <c r="G9" s="154">
        <f t="shared" si="2"/>
        <v>1980.19</v>
      </c>
      <c r="H9" s="154">
        <f t="shared" si="2"/>
        <v>181.32</v>
      </c>
      <c r="I9" s="154">
        <f t="shared" si="2"/>
        <v>24.35</v>
      </c>
      <c r="J9" s="154">
        <f t="shared" si="2"/>
        <v>179.85</v>
      </c>
      <c r="K9" s="154">
        <f t="shared" si="2"/>
        <v>5</v>
      </c>
      <c r="L9" s="154">
        <f t="shared" si="2"/>
        <v>11.5</v>
      </c>
      <c r="M9" s="154">
        <f t="shared" si="2"/>
        <v>0</v>
      </c>
      <c r="N9" s="154">
        <f t="shared" si="2"/>
        <v>0</v>
      </c>
      <c r="O9" s="154">
        <f t="shared" si="2"/>
        <v>0</v>
      </c>
      <c r="P9" s="154">
        <f t="shared" si="2"/>
        <v>0</v>
      </c>
      <c r="Q9" s="154">
        <f t="shared" si="2"/>
        <v>0</v>
      </c>
      <c r="R9" s="159"/>
      <c r="S9" s="136"/>
      <c r="T9" s="136"/>
    </row>
    <row r="10" ht="26.15" customHeight="1" spans="1:20">
      <c r="A10" s="173" t="s">
        <v>115</v>
      </c>
      <c r="B10" s="173" t="s">
        <v>117</v>
      </c>
      <c r="C10" s="173" t="s">
        <v>117</v>
      </c>
      <c r="D10" s="174" t="s">
        <v>119</v>
      </c>
      <c r="E10" s="154">
        <f>F10+J10</f>
        <v>2192.36</v>
      </c>
      <c r="F10" s="154">
        <f>SUM(G10:I10)</f>
        <v>2185.86</v>
      </c>
      <c r="G10" s="154">
        <v>1980.19</v>
      </c>
      <c r="H10" s="154">
        <v>181.32</v>
      </c>
      <c r="I10" s="154">
        <v>24.35</v>
      </c>
      <c r="J10" s="159">
        <f>SUM(K10:R10)</f>
        <v>6.5</v>
      </c>
      <c r="K10" s="159">
        <v>5</v>
      </c>
      <c r="L10" s="154">
        <v>1.5</v>
      </c>
      <c r="M10" s="154"/>
      <c r="N10" s="154"/>
      <c r="O10" s="154"/>
      <c r="P10" s="154"/>
      <c r="Q10" s="154"/>
      <c r="R10" s="159"/>
      <c r="S10" s="136"/>
      <c r="T10" s="136"/>
    </row>
    <row r="11" ht="26.15" customHeight="1" spans="1:20">
      <c r="A11" s="173" t="s">
        <v>115</v>
      </c>
      <c r="B11" s="173" t="s">
        <v>117</v>
      </c>
      <c r="C11" s="173" t="s">
        <v>132</v>
      </c>
      <c r="D11" s="174" t="s">
        <v>133</v>
      </c>
      <c r="E11" s="154">
        <f>F11+J11</f>
        <v>173.35</v>
      </c>
      <c r="F11" s="154">
        <f>SUM(G11:I11)</f>
        <v>0</v>
      </c>
      <c r="G11" s="154"/>
      <c r="H11" s="154"/>
      <c r="I11" s="154"/>
      <c r="J11" s="159">
        <f>SUM(K11:R11)</f>
        <v>173.35</v>
      </c>
      <c r="K11" s="159"/>
      <c r="L11" s="154">
        <v>10</v>
      </c>
      <c r="M11" s="154"/>
      <c r="N11" s="154"/>
      <c r="O11" s="154"/>
      <c r="P11" s="154"/>
      <c r="Q11" s="154"/>
      <c r="R11" s="159">
        <v>163.35</v>
      </c>
      <c r="S11" s="136"/>
      <c r="T11" s="136"/>
    </row>
  </sheetData>
  <mergeCells count="22">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pageMargins left="0.196850393700787" right="0.196850393700787" top="0.78740157480315" bottom="0.590551181102362" header="0" footer="0"/>
  <pageSetup paperSize="9" scale="70" orientation="landscape" horizontalDpi="600" verticalDpi="600"/>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
  <sheetViews>
    <sheetView showGridLines="0" showZeros="0" zoomScaleSheetLayoutView="60" workbookViewId="0">
      <selection activeCell="A1" sqref="A1"/>
    </sheetView>
  </sheetViews>
  <sheetFormatPr defaultColWidth="9.11111111111111" defaultRowHeight="12.75" customHeight="1"/>
  <cols>
    <col min="1" max="1" width="10.7777777777778" customWidth="1"/>
    <col min="2" max="2" width="7.66666666666667" customWidth="1"/>
    <col min="3" max="3" width="6.33333333333333" customWidth="1"/>
    <col min="4" max="4" width="39.4444444444444" customWidth="1"/>
    <col min="5" max="5" width="15" customWidth="1"/>
    <col min="6" max="17" width="12.6666666666667" customWidth="1"/>
  </cols>
  <sheetData>
    <row r="1" ht="23.25" customHeight="1" spans="1:19">
      <c r="A1" s="137" t="s">
        <v>282</v>
      </c>
      <c r="B1" s="162"/>
      <c r="C1" s="162"/>
      <c r="D1" s="162"/>
      <c r="E1" s="162"/>
      <c r="F1" s="162"/>
      <c r="G1" s="162"/>
      <c r="H1" s="162"/>
      <c r="I1" s="162"/>
      <c r="J1" s="162"/>
      <c r="K1" s="162"/>
      <c r="L1" s="162"/>
      <c r="M1" s="162"/>
      <c r="N1" s="162"/>
      <c r="O1" s="162"/>
      <c r="Q1" s="175"/>
      <c r="R1" s="136"/>
      <c r="S1" s="136"/>
    </row>
    <row r="2" ht="23.25" customHeight="1" spans="1:19">
      <c r="A2" s="163" t="s">
        <v>283</v>
      </c>
      <c r="B2" s="163"/>
      <c r="C2" s="163"/>
      <c r="D2" s="163"/>
      <c r="E2" s="163"/>
      <c r="F2" s="163"/>
      <c r="G2" s="163"/>
      <c r="H2" s="163"/>
      <c r="I2" s="163"/>
      <c r="J2" s="163"/>
      <c r="K2" s="163"/>
      <c r="L2" s="163"/>
      <c r="M2" s="163"/>
      <c r="N2" s="163"/>
      <c r="O2" s="163"/>
      <c r="P2" s="163"/>
      <c r="Q2" s="163"/>
      <c r="R2" s="136"/>
      <c r="S2" s="136"/>
    </row>
    <row r="3" ht="23.25" customHeight="1" spans="1:19">
      <c r="A3" s="142" t="s">
        <v>2</v>
      </c>
      <c r="B3" s="164"/>
      <c r="C3" s="164"/>
      <c r="D3" s="164"/>
      <c r="E3" s="164"/>
      <c r="F3" s="164"/>
      <c r="G3" s="164"/>
      <c r="H3" s="164"/>
      <c r="I3" s="164"/>
      <c r="J3" s="162"/>
      <c r="K3" s="162"/>
      <c r="L3" s="162"/>
      <c r="M3" s="162"/>
      <c r="N3" s="162"/>
      <c r="O3" s="162"/>
      <c r="Q3" s="157" t="s">
        <v>83</v>
      </c>
      <c r="R3" s="136"/>
      <c r="S3" s="136"/>
    </row>
    <row r="4" ht="23.25" customHeight="1" spans="1:19">
      <c r="A4" s="144" t="s">
        <v>144</v>
      </c>
      <c r="B4" s="144"/>
      <c r="C4" s="144"/>
      <c r="D4" s="165" t="s">
        <v>233</v>
      </c>
      <c r="E4" s="144" t="s">
        <v>145</v>
      </c>
      <c r="F4" s="166" t="s">
        <v>234</v>
      </c>
      <c r="G4" s="167" t="s">
        <v>235</v>
      </c>
      <c r="H4" s="166" t="s">
        <v>236</v>
      </c>
      <c r="I4" s="166" t="s">
        <v>237</v>
      </c>
      <c r="J4" s="169" t="s">
        <v>238</v>
      </c>
      <c r="K4" s="169" t="s">
        <v>239</v>
      </c>
      <c r="L4" s="169" t="s">
        <v>240</v>
      </c>
      <c r="M4" s="169" t="s">
        <v>241</v>
      </c>
      <c r="N4" s="169" t="s">
        <v>150</v>
      </c>
      <c r="O4" s="169" t="s">
        <v>242</v>
      </c>
      <c r="P4" s="169" t="s">
        <v>243</v>
      </c>
      <c r="Q4" s="149" t="s">
        <v>158</v>
      </c>
      <c r="R4" s="176"/>
      <c r="S4" s="176"/>
    </row>
    <row r="5" ht="15" customHeight="1" spans="1:19">
      <c r="A5" s="149" t="s">
        <v>112</v>
      </c>
      <c r="B5" s="149" t="s">
        <v>113</v>
      </c>
      <c r="C5" s="149" t="s">
        <v>114</v>
      </c>
      <c r="D5" s="168"/>
      <c r="E5" s="149"/>
      <c r="F5" s="169"/>
      <c r="G5" s="170"/>
      <c r="H5" s="169"/>
      <c r="I5" s="169"/>
      <c r="J5" s="169"/>
      <c r="K5" s="169"/>
      <c r="L5" s="169"/>
      <c r="M5" s="169"/>
      <c r="N5" s="169"/>
      <c r="O5" s="169"/>
      <c r="P5" s="169"/>
      <c r="Q5" s="149"/>
      <c r="R5" s="176"/>
      <c r="S5" s="176"/>
    </row>
    <row r="6" ht="15" customHeight="1" spans="1:19">
      <c r="A6" s="149"/>
      <c r="B6" s="149"/>
      <c r="C6" s="149"/>
      <c r="D6" s="168"/>
      <c r="E6" s="149"/>
      <c r="F6" s="169"/>
      <c r="G6" s="170"/>
      <c r="H6" s="169"/>
      <c r="I6" s="169"/>
      <c r="J6" s="169"/>
      <c r="K6" s="169"/>
      <c r="L6" s="169"/>
      <c r="M6" s="169"/>
      <c r="N6" s="169"/>
      <c r="O6" s="169"/>
      <c r="P6" s="169"/>
      <c r="Q6" s="149"/>
      <c r="R6" s="176"/>
      <c r="S6" s="176"/>
    </row>
    <row r="7" s="133" customFormat="1" ht="26.15" customHeight="1" spans="1:19">
      <c r="A7" s="171"/>
      <c r="B7" s="171"/>
      <c r="C7" s="171"/>
      <c r="D7" s="172" t="s">
        <v>104</v>
      </c>
      <c r="E7" s="154">
        <f>E8</f>
        <v>2365.71</v>
      </c>
      <c r="F7" s="154">
        <f t="shared" ref="F7:Q7" si="0">F8</f>
        <v>1980.19</v>
      </c>
      <c r="G7" s="154">
        <f t="shared" si="0"/>
        <v>186.32</v>
      </c>
      <c r="H7" s="154">
        <f t="shared" si="0"/>
        <v>0</v>
      </c>
      <c r="I7" s="154">
        <f t="shared" si="0"/>
        <v>0</v>
      </c>
      <c r="J7" s="154">
        <f t="shared" si="0"/>
        <v>0</v>
      </c>
      <c r="K7" s="154">
        <f t="shared" si="0"/>
        <v>0</v>
      </c>
      <c r="L7" s="154">
        <f t="shared" si="0"/>
        <v>0</v>
      </c>
      <c r="M7" s="154">
        <f t="shared" si="0"/>
        <v>0</v>
      </c>
      <c r="N7" s="154">
        <f t="shared" si="0"/>
        <v>35.85</v>
      </c>
      <c r="O7" s="154">
        <f t="shared" si="0"/>
        <v>0</v>
      </c>
      <c r="P7" s="154">
        <f t="shared" si="0"/>
        <v>0</v>
      </c>
      <c r="Q7" s="159">
        <f t="shared" si="0"/>
        <v>163.35</v>
      </c>
      <c r="R7" s="134"/>
      <c r="S7" s="134"/>
    </row>
    <row r="8" ht="26.15" customHeight="1" spans="1:19">
      <c r="A8" s="173" t="s">
        <v>115</v>
      </c>
      <c r="B8" s="173"/>
      <c r="C8" s="173"/>
      <c r="D8" s="174" t="s">
        <v>116</v>
      </c>
      <c r="E8" s="154">
        <f>E9</f>
        <v>2365.71</v>
      </c>
      <c r="F8" s="154">
        <f t="shared" ref="F8:Q8" si="1">F9</f>
        <v>1980.19</v>
      </c>
      <c r="G8" s="154">
        <f t="shared" si="1"/>
        <v>186.32</v>
      </c>
      <c r="H8" s="154">
        <f t="shared" si="1"/>
        <v>0</v>
      </c>
      <c r="I8" s="154">
        <f t="shared" si="1"/>
        <v>0</v>
      </c>
      <c r="J8" s="154">
        <f t="shared" si="1"/>
        <v>0</v>
      </c>
      <c r="K8" s="154">
        <f t="shared" si="1"/>
        <v>0</v>
      </c>
      <c r="L8" s="154">
        <f t="shared" si="1"/>
        <v>0</v>
      </c>
      <c r="M8" s="154">
        <f t="shared" si="1"/>
        <v>0</v>
      </c>
      <c r="N8" s="154">
        <f t="shared" si="1"/>
        <v>35.85</v>
      </c>
      <c r="O8" s="154">
        <f t="shared" si="1"/>
        <v>0</v>
      </c>
      <c r="P8" s="154">
        <f t="shared" si="1"/>
        <v>0</v>
      </c>
      <c r="Q8" s="159">
        <f t="shared" si="1"/>
        <v>163.35</v>
      </c>
      <c r="R8" s="136"/>
      <c r="S8" s="136"/>
    </row>
    <row r="9" ht="26.15" customHeight="1" spans="1:19">
      <c r="A9" s="173" t="s">
        <v>115</v>
      </c>
      <c r="B9" s="173" t="s">
        <v>117</v>
      </c>
      <c r="C9" s="173"/>
      <c r="D9" s="174" t="s">
        <v>118</v>
      </c>
      <c r="E9" s="154">
        <f>E10+E11</f>
        <v>2365.71</v>
      </c>
      <c r="F9" s="154">
        <f t="shared" ref="F9:Q9" si="2">F10+F11</f>
        <v>1980.19</v>
      </c>
      <c r="G9" s="154">
        <f t="shared" si="2"/>
        <v>186.32</v>
      </c>
      <c r="H9" s="154">
        <f t="shared" si="2"/>
        <v>0</v>
      </c>
      <c r="I9" s="154">
        <f t="shared" si="2"/>
        <v>0</v>
      </c>
      <c r="J9" s="154">
        <f t="shared" si="2"/>
        <v>0</v>
      </c>
      <c r="K9" s="154">
        <f t="shared" si="2"/>
        <v>0</v>
      </c>
      <c r="L9" s="154">
        <f t="shared" si="2"/>
        <v>0</v>
      </c>
      <c r="M9" s="154">
        <f t="shared" si="2"/>
        <v>0</v>
      </c>
      <c r="N9" s="154">
        <f t="shared" si="2"/>
        <v>35.85</v>
      </c>
      <c r="O9" s="154">
        <f t="shared" si="2"/>
        <v>0</v>
      </c>
      <c r="P9" s="154">
        <f t="shared" si="2"/>
        <v>0</v>
      </c>
      <c r="Q9" s="159">
        <f t="shared" si="2"/>
        <v>163.35</v>
      </c>
      <c r="R9" s="136"/>
      <c r="S9" s="136"/>
    </row>
    <row r="10" ht="26.15" customHeight="1" spans="1:19">
      <c r="A10" s="173" t="s">
        <v>115</v>
      </c>
      <c r="B10" s="173" t="s">
        <v>117</v>
      </c>
      <c r="C10" s="173" t="s">
        <v>117</v>
      </c>
      <c r="D10" s="174" t="s">
        <v>119</v>
      </c>
      <c r="E10" s="154">
        <f>SUM(F10:Q10)</f>
        <v>2192.36</v>
      </c>
      <c r="F10" s="154">
        <v>1980.19</v>
      </c>
      <c r="G10" s="154">
        <v>186.32</v>
      </c>
      <c r="H10" s="154"/>
      <c r="I10" s="154"/>
      <c r="J10" s="154"/>
      <c r="K10" s="154"/>
      <c r="L10" s="154"/>
      <c r="M10" s="154"/>
      <c r="N10" s="154">
        <v>25.85</v>
      </c>
      <c r="O10" s="154"/>
      <c r="P10" s="154"/>
      <c r="Q10" s="159"/>
      <c r="R10" s="136"/>
      <c r="S10" s="136"/>
    </row>
    <row r="11" ht="26.15" customHeight="1" spans="1:19">
      <c r="A11" s="173" t="s">
        <v>115</v>
      </c>
      <c r="B11" s="173" t="s">
        <v>117</v>
      </c>
      <c r="C11" s="173" t="s">
        <v>132</v>
      </c>
      <c r="D11" s="174" t="s">
        <v>133</v>
      </c>
      <c r="E11" s="154">
        <f>SUM(F11:Q11)</f>
        <v>173.35</v>
      </c>
      <c r="F11" s="154"/>
      <c r="G11" s="154"/>
      <c r="H11" s="154"/>
      <c r="I11" s="154"/>
      <c r="J11" s="154"/>
      <c r="K11" s="154"/>
      <c r="L11" s="154"/>
      <c r="M11" s="154"/>
      <c r="N11" s="154">
        <v>10</v>
      </c>
      <c r="O11" s="154"/>
      <c r="P11" s="154"/>
      <c r="Q11" s="159">
        <v>163.35</v>
      </c>
      <c r="R11" s="136"/>
      <c r="S11" s="136"/>
    </row>
  </sheetData>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pageMargins left="0.196850393700787" right="0.196850393700787" top="0.78740157480315" bottom="0.590551181102362" header="0" footer="0"/>
  <pageSetup paperSize="9" scale="70" orientation="landscape" horizontalDpi="600" verticalDpi="600"/>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L45"/>
  <sheetViews>
    <sheetView showGridLines="0" showZeros="0" tabSelected="1" zoomScaleSheetLayoutView="60" workbookViewId="0">
      <selection activeCell="D16" sqref="D16"/>
    </sheetView>
  </sheetViews>
  <sheetFormatPr defaultColWidth="9.11111111111111" defaultRowHeight="12.75" customHeight="1"/>
  <cols>
    <col min="1" max="1" width="35.7777777777778" style="136" customWidth="1"/>
    <col min="2" max="2" width="18" style="136" customWidth="1"/>
    <col min="3" max="6" width="13.3333333333333" style="136" customWidth="1"/>
    <col min="7" max="7" width="12.3333333333333" style="136" customWidth="1"/>
    <col min="8" max="13" width="13.3333333333333" style="136" customWidth="1"/>
    <col min="14" max="246" width="9.11111111111111" style="136" customWidth="1"/>
  </cols>
  <sheetData>
    <row r="1" ht="20.25" customHeight="1" spans="1:7">
      <c r="A1" s="137" t="s">
        <v>284</v>
      </c>
      <c r="B1" s="138"/>
      <c r="C1" s="139"/>
      <c r="D1" s="140"/>
      <c r="E1" s="140"/>
      <c r="F1" s="137"/>
      <c r="G1" s="137"/>
    </row>
    <row r="2" ht="24.75" customHeight="1" spans="1:13">
      <c r="A2" s="141" t="s">
        <v>285</v>
      </c>
      <c r="B2" s="141"/>
      <c r="C2" s="141"/>
      <c r="D2" s="141"/>
      <c r="E2" s="141"/>
      <c r="F2" s="141"/>
      <c r="G2" s="141"/>
      <c r="H2" s="141"/>
      <c r="I2" s="141"/>
      <c r="J2" s="141"/>
      <c r="K2" s="141"/>
      <c r="L2" s="141"/>
      <c r="M2" s="141"/>
    </row>
    <row r="3" s="133" customFormat="1" ht="24" customHeight="1" spans="1:14">
      <c r="A3" s="142" t="s">
        <v>2</v>
      </c>
      <c r="B3" s="143"/>
      <c r="C3" s="143"/>
      <c r="D3" s="143"/>
      <c r="E3" s="143"/>
      <c r="F3" s="143"/>
      <c r="G3" s="143"/>
      <c r="H3" s="143"/>
      <c r="I3" s="143"/>
      <c r="J3" s="143"/>
      <c r="K3" s="143"/>
      <c r="L3" s="134"/>
      <c r="M3" s="157" t="s">
        <v>83</v>
      </c>
      <c r="N3" s="134"/>
    </row>
    <row r="4" s="134" customFormat="1" ht="20.25" customHeight="1" spans="1:17">
      <c r="A4" s="144" t="s">
        <v>286</v>
      </c>
      <c r="B4" s="144" t="s">
        <v>85</v>
      </c>
      <c r="C4" s="145" t="s">
        <v>88</v>
      </c>
      <c r="D4" s="146"/>
      <c r="E4" s="146"/>
      <c r="F4" s="147"/>
      <c r="G4" s="148" t="s">
        <v>89</v>
      </c>
      <c r="H4" s="148" t="s">
        <v>90</v>
      </c>
      <c r="I4" s="145" t="s">
        <v>91</v>
      </c>
      <c r="J4" s="146"/>
      <c r="K4" s="158"/>
      <c r="L4" s="148" t="s">
        <v>92</v>
      </c>
      <c r="M4" s="145" t="s">
        <v>93</v>
      </c>
      <c r="N4" s="146"/>
      <c r="O4" s="146"/>
      <c r="P4" s="146"/>
      <c r="Q4" s="158"/>
    </row>
    <row r="5" s="134" customFormat="1" ht="17.25" customHeight="1" spans="1:17">
      <c r="A5" s="149"/>
      <c r="B5" s="149"/>
      <c r="C5" s="148" t="s">
        <v>94</v>
      </c>
      <c r="D5" s="148" t="s">
        <v>95</v>
      </c>
      <c r="E5" s="150" t="s">
        <v>96</v>
      </c>
      <c r="F5" s="148" t="s">
        <v>97</v>
      </c>
      <c r="G5" s="151"/>
      <c r="H5" s="151"/>
      <c r="I5" s="148" t="s">
        <v>94</v>
      </c>
      <c r="J5" s="148" t="s">
        <v>98</v>
      </c>
      <c r="K5" s="148" t="s">
        <v>99</v>
      </c>
      <c r="L5" s="151"/>
      <c r="M5" s="148" t="s">
        <v>94</v>
      </c>
      <c r="N5" s="148" t="s">
        <v>100</v>
      </c>
      <c r="O5" s="148" t="s">
        <v>101</v>
      </c>
      <c r="P5" s="148" t="s">
        <v>102</v>
      </c>
      <c r="Q5" s="148" t="s">
        <v>103</v>
      </c>
    </row>
    <row r="6" s="134" customFormat="1" ht="29.25" customHeight="1" spans="1:17">
      <c r="A6" s="149"/>
      <c r="B6" s="149"/>
      <c r="C6" s="151"/>
      <c r="D6" s="151"/>
      <c r="E6" s="152"/>
      <c r="F6" s="151"/>
      <c r="G6" s="151"/>
      <c r="H6" s="151"/>
      <c r="I6" s="151"/>
      <c r="J6" s="151"/>
      <c r="K6" s="151"/>
      <c r="L6" s="151"/>
      <c r="M6" s="151"/>
      <c r="N6" s="151"/>
      <c r="O6" s="151"/>
      <c r="P6" s="151"/>
      <c r="Q6" s="151"/>
    </row>
    <row r="7" s="133" customFormat="1" ht="22" customHeight="1" spans="1:246">
      <c r="A7" s="153" t="s">
        <v>104</v>
      </c>
      <c r="B7" s="154">
        <f>SUM(B8:B32)</f>
        <v>15844.85</v>
      </c>
      <c r="C7" s="154">
        <f t="shared" ref="C7:L7" si="0">SUM(C8:C32)</f>
        <v>179.85</v>
      </c>
      <c r="D7" s="154">
        <f t="shared" si="0"/>
        <v>179.85</v>
      </c>
      <c r="E7" s="154">
        <f t="shared" si="0"/>
        <v>0</v>
      </c>
      <c r="F7" s="154">
        <f t="shared" si="0"/>
        <v>0</v>
      </c>
      <c r="G7" s="154">
        <f t="shared" si="0"/>
        <v>0</v>
      </c>
      <c r="H7" s="154">
        <f t="shared" si="0"/>
        <v>0</v>
      </c>
      <c r="I7" s="154">
        <f>J7+K7</f>
        <v>15220</v>
      </c>
      <c r="J7" s="154">
        <f t="shared" si="0"/>
        <v>15220</v>
      </c>
      <c r="K7" s="154">
        <f t="shared" si="0"/>
        <v>0</v>
      </c>
      <c r="L7" s="154">
        <f t="shared" si="0"/>
        <v>445</v>
      </c>
      <c r="M7" s="159">
        <v>0</v>
      </c>
      <c r="N7" s="160"/>
      <c r="O7" s="160"/>
      <c r="P7" s="160"/>
      <c r="Q7" s="160"/>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4"/>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134"/>
      <c r="GZ7" s="134"/>
      <c r="HA7" s="134"/>
      <c r="HB7" s="134"/>
      <c r="HC7" s="134"/>
      <c r="HD7" s="134"/>
      <c r="HE7" s="134"/>
      <c r="HF7" s="134"/>
      <c r="HG7" s="134"/>
      <c r="HH7" s="134"/>
      <c r="HI7" s="134"/>
      <c r="HJ7" s="134"/>
      <c r="HK7" s="134"/>
      <c r="HL7" s="134"/>
      <c r="HM7" s="134"/>
      <c r="HN7" s="134"/>
      <c r="HO7" s="134"/>
      <c r="HP7" s="134"/>
      <c r="HQ7" s="134"/>
      <c r="HR7" s="134"/>
      <c r="HS7" s="134"/>
      <c r="HT7" s="134"/>
      <c r="HU7" s="134"/>
      <c r="HV7" s="134"/>
      <c r="HW7" s="134"/>
      <c r="HX7" s="134"/>
      <c r="HY7" s="134"/>
      <c r="HZ7" s="134"/>
      <c r="IA7" s="134"/>
      <c r="IB7" s="134"/>
      <c r="IC7" s="134"/>
      <c r="ID7" s="134"/>
      <c r="IE7" s="134"/>
      <c r="IF7" s="134"/>
      <c r="IG7" s="134"/>
      <c r="IH7" s="134"/>
      <c r="II7" s="134"/>
      <c r="IJ7" s="134"/>
      <c r="IK7" s="134"/>
      <c r="IL7" s="134"/>
    </row>
    <row r="8" s="133" customFormat="1" ht="22" customHeight="1" spans="1:246">
      <c r="A8" s="153" t="s">
        <v>287</v>
      </c>
      <c r="B8" s="154">
        <f>C8+G8+H8+I8+L8</f>
        <v>30</v>
      </c>
      <c r="C8" s="154">
        <f>SUM(D8:F8)</f>
        <v>0</v>
      </c>
      <c r="D8" s="154"/>
      <c r="E8" s="154"/>
      <c r="F8" s="154"/>
      <c r="G8" s="155"/>
      <c r="H8" s="156"/>
      <c r="I8" s="154">
        <f t="shared" ref="I8:I32" si="1">J8+K8</f>
        <v>0</v>
      </c>
      <c r="J8" s="154"/>
      <c r="K8" s="154"/>
      <c r="L8" s="154">
        <v>30</v>
      </c>
      <c r="M8" s="159"/>
      <c r="N8" s="160"/>
      <c r="O8" s="160"/>
      <c r="P8" s="160"/>
      <c r="Q8" s="160"/>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134"/>
      <c r="GZ8" s="134"/>
      <c r="HA8" s="134"/>
      <c r="HB8" s="134"/>
      <c r="HC8" s="134"/>
      <c r="HD8" s="134"/>
      <c r="HE8" s="134"/>
      <c r="HF8" s="134"/>
      <c r="HG8" s="134"/>
      <c r="HH8" s="134"/>
      <c r="HI8" s="134"/>
      <c r="HJ8" s="134"/>
      <c r="HK8" s="134"/>
      <c r="HL8" s="134"/>
      <c r="HM8" s="134"/>
      <c r="HN8" s="134"/>
      <c r="HO8" s="134"/>
      <c r="HP8" s="134"/>
      <c r="HQ8" s="134"/>
      <c r="HR8" s="134"/>
      <c r="HS8" s="134"/>
      <c r="HT8" s="134"/>
      <c r="HU8" s="134"/>
      <c r="HV8" s="134"/>
      <c r="HW8" s="134"/>
      <c r="HX8" s="134"/>
      <c r="HY8" s="134"/>
      <c r="HZ8" s="134"/>
      <c r="IA8" s="134"/>
      <c r="IB8" s="134"/>
      <c r="IC8" s="134"/>
      <c r="ID8" s="134"/>
      <c r="IE8" s="134"/>
      <c r="IF8" s="134"/>
      <c r="IG8" s="134"/>
      <c r="IH8" s="134"/>
      <c r="II8" s="134"/>
      <c r="IJ8" s="134"/>
      <c r="IK8" s="134"/>
      <c r="IL8" s="134"/>
    </row>
    <row r="9" s="133" customFormat="1" ht="22" customHeight="1" spans="1:246">
      <c r="A9" s="153" t="s">
        <v>288</v>
      </c>
      <c r="B9" s="154">
        <f t="shared" ref="B9:B32" si="2">C9+G9+H9+I9+L9</f>
        <v>30</v>
      </c>
      <c r="C9" s="154">
        <f t="shared" ref="C9:C32" si="3">SUM(D9:F9)</f>
        <v>0</v>
      </c>
      <c r="D9" s="154"/>
      <c r="E9" s="154"/>
      <c r="F9" s="154"/>
      <c r="G9" s="155"/>
      <c r="H9" s="156"/>
      <c r="I9" s="154">
        <f t="shared" si="1"/>
        <v>0</v>
      </c>
      <c r="J9" s="154"/>
      <c r="K9" s="154"/>
      <c r="L9" s="154">
        <v>30</v>
      </c>
      <c r="M9" s="159"/>
      <c r="N9" s="160"/>
      <c r="O9" s="160"/>
      <c r="P9" s="160"/>
      <c r="Q9" s="160"/>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134"/>
      <c r="FK9" s="134"/>
      <c r="FL9" s="134"/>
      <c r="FM9" s="134"/>
      <c r="FN9" s="134"/>
      <c r="FO9" s="134"/>
      <c r="FP9" s="134"/>
      <c r="FQ9" s="134"/>
      <c r="FR9" s="134"/>
      <c r="FS9" s="134"/>
      <c r="FT9" s="134"/>
      <c r="FU9" s="134"/>
      <c r="FV9" s="134"/>
      <c r="FW9" s="134"/>
      <c r="FX9" s="134"/>
      <c r="FY9" s="134"/>
      <c r="FZ9" s="134"/>
      <c r="GA9" s="134"/>
      <c r="GB9" s="134"/>
      <c r="GC9" s="134"/>
      <c r="GD9" s="134"/>
      <c r="GE9" s="134"/>
      <c r="GF9" s="134"/>
      <c r="GG9" s="134"/>
      <c r="GH9" s="134"/>
      <c r="GI9" s="134"/>
      <c r="GJ9" s="134"/>
      <c r="GK9" s="134"/>
      <c r="GL9" s="134"/>
      <c r="GM9" s="134"/>
      <c r="GN9" s="134"/>
      <c r="GO9" s="134"/>
      <c r="GP9" s="134"/>
      <c r="GQ9" s="134"/>
      <c r="GR9" s="134"/>
      <c r="GS9" s="134"/>
      <c r="GT9" s="134"/>
      <c r="GU9" s="134"/>
      <c r="GV9" s="134"/>
      <c r="GW9" s="134"/>
      <c r="GX9" s="134"/>
      <c r="GY9" s="134"/>
      <c r="GZ9" s="134"/>
      <c r="HA9" s="134"/>
      <c r="HB9" s="134"/>
      <c r="HC9" s="134"/>
      <c r="HD9" s="134"/>
      <c r="HE9" s="134"/>
      <c r="HF9" s="134"/>
      <c r="HG9" s="134"/>
      <c r="HH9" s="134"/>
      <c r="HI9" s="134"/>
      <c r="HJ9" s="134"/>
      <c r="HK9" s="134"/>
      <c r="HL9" s="134"/>
      <c r="HM9" s="134"/>
      <c r="HN9" s="134"/>
      <c r="HO9" s="134"/>
      <c r="HP9" s="134"/>
      <c r="HQ9" s="134"/>
      <c r="HR9" s="134"/>
      <c r="HS9" s="134"/>
      <c r="HT9" s="134"/>
      <c r="HU9" s="134"/>
      <c r="HV9" s="134"/>
      <c r="HW9" s="134"/>
      <c r="HX9" s="134"/>
      <c r="HY9" s="134"/>
      <c r="HZ9" s="134"/>
      <c r="IA9" s="134"/>
      <c r="IB9" s="134"/>
      <c r="IC9" s="134"/>
      <c r="ID9" s="134"/>
      <c r="IE9" s="134"/>
      <c r="IF9" s="134"/>
      <c r="IG9" s="134"/>
      <c r="IH9" s="134"/>
      <c r="II9" s="134"/>
      <c r="IJ9" s="134"/>
      <c r="IK9" s="134"/>
      <c r="IL9" s="134"/>
    </row>
    <row r="10" s="133" customFormat="1" ht="22" customHeight="1" spans="1:246">
      <c r="A10" s="153" t="s">
        <v>289</v>
      </c>
      <c r="B10" s="154">
        <f t="shared" si="2"/>
        <v>50</v>
      </c>
      <c r="C10" s="154">
        <f t="shared" si="3"/>
        <v>0</v>
      </c>
      <c r="D10" s="154"/>
      <c r="E10" s="154"/>
      <c r="F10" s="154"/>
      <c r="G10" s="155"/>
      <c r="H10" s="156"/>
      <c r="I10" s="154">
        <f t="shared" si="1"/>
        <v>0</v>
      </c>
      <c r="J10" s="154"/>
      <c r="K10" s="154"/>
      <c r="L10" s="154">
        <v>50</v>
      </c>
      <c r="M10" s="159"/>
      <c r="N10" s="160"/>
      <c r="O10" s="160"/>
      <c r="P10" s="160"/>
      <c r="Q10" s="160"/>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34"/>
      <c r="DK10" s="134"/>
      <c r="DL10" s="134"/>
      <c r="DM10" s="134"/>
      <c r="DN10" s="134"/>
      <c r="DO10" s="134"/>
      <c r="DP10" s="134"/>
      <c r="DQ10" s="134"/>
      <c r="DR10" s="134"/>
      <c r="DS10" s="134"/>
      <c r="DT10" s="134"/>
      <c r="DU10" s="134"/>
      <c r="DV10" s="134"/>
      <c r="DW10" s="134"/>
      <c r="DX10" s="134"/>
      <c r="DY10" s="134"/>
      <c r="DZ10" s="134"/>
      <c r="EA10" s="134"/>
      <c r="EB10" s="134"/>
      <c r="EC10" s="134"/>
      <c r="ED10" s="134"/>
      <c r="EE10" s="134"/>
      <c r="EF10" s="134"/>
      <c r="EG10" s="134"/>
      <c r="EH10" s="134"/>
      <c r="EI10" s="134"/>
      <c r="EJ10" s="134"/>
      <c r="EK10" s="134"/>
      <c r="EL10" s="134"/>
      <c r="EM10" s="134"/>
      <c r="EN10" s="134"/>
      <c r="EO10" s="134"/>
      <c r="EP10" s="134"/>
      <c r="EQ10" s="134"/>
      <c r="ER10" s="134"/>
      <c r="ES10" s="134"/>
      <c r="ET10" s="134"/>
      <c r="EU10" s="134"/>
      <c r="EV10" s="134"/>
      <c r="EW10" s="134"/>
      <c r="EX10" s="134"/>
      <c r="EY10" s="134"/>
      <c r="EZ10" s="134"/>
      <c r="FA10" s="134"/>
      <c r="FB10" s="134"/>
      <c r="FC10" s="134"/>
      <c r="FD10" s="134"/>
      <c r="FE10" s="134"/>
      <c r="FF10" s="134"/>
      <c r="FG10" s="134"/>
      <c r="FH10" s="134"/>
      <c r="FI10" s="134"/>
      <c r="FJ10" s="134"/>
      <c r="FK10" s="134"/>
      <c r="FL10" s="134"/>
      <c r="FM10" s="134"/>
      <c r="FN10" s="134"/>
      <c r="FO10" s="134"/>
      <c r="FP10" s="134"/>
      <c r="FQ10" s="134"/>
      <c r="FR10" s="134"/>
      <c r="FS10" s="134"/>
      <c r="FT10" s="134"/>
      <c r="FU10" s="134"/>
      <c r="FV10" s="134"/>
      <c r="FW10" s="134"/>
      <c r="FX10" s="134"/>
      <c r="FY10" s="134"/>
      <c r="FZ10" s="134"/>
      <c r="GA10" s="134"/>
      <c r="GB10" s="134"/>
      <c r="GC10" s="134"/>
      <c r="GD10" s="134"/>
      <c r="GE10" s="134"/>
      <c r="GF10" s="134"/>
      <c r="GG10" s="134"/>
      <c r="GH10" s="134"/>
      <c r="GI10" s="134"/>
      <c r="GJ10" s="134"/>
      <c r="GK10" s="134"/>
      <c r="GL10" s="134"/>
      <c r="GM10" s="134"/>
      <c r="GN10" s="134"/>
      <c r="GO10" s="134"/>
      <c r="GP10" s="134"/>
      <c r="GQ10" s="134"/>
      <c r="GR10" s="134"/>
      <c r="GS10" s="134"/>
      <c r="GT10" s="134"/>
      <c r="GU10" s="134"/>
      <c r="GV10" s="134"/>
      <c r="GW10" s="134"/>
      <c r="GX10" s="134"/>
      <c r="GY10" s="134"/>
      <c r="GZ10" s="134"/>
      <c r="HA10" s="134"/>
      <c r="HB10" s="134"/>
      <c r="HC10" s="134"/>
      <c r="HD10" s="134"/>
      <c r="HE10" s="134"/>
      <c r="HF10" s="134"/>
      <c r="HG10" s="134"/>
      <c r="HH10" s="134"/>
      <c r="HI10" s="134"/>
      <c r="HJ10" s="134"/>
      <c r="HK10" s="134"/>
      <c r="HL10" s="134"/>
      <c r="HM10" s="134"/>
      <c r="HN10" s="134"/>
      <c r="HO10" s="134"/>
      <c r="HP10" s="134"/>
      <c r="HQ10" s="134"/>
      <c r="HR10" s="134"/>
      <c r="HS10" s="134"/>
      <c r="HT10" s="134"/>
      <c r="HU10" s="134"/>
      <c r="HV10" s="134"/>
      <c r="HW10" s="134"/>
      <c r="HX10" s="134"/>
      <c r="HY10" s="134"/>
      <c r="HZ10" s="134"/>
      <c r="IA10" s="134"/>
      <c r="IB10" s="134"/>
      <c r="IC10" s="134"/>
      <c r="ID10" s="134"/>
      <c r="IE10" s="134"/>
      <c r="IF10" s="134"/>
      <c r="IG10" s="134"/>
      <c r="IH10" s="134"/>
      <c r="II10" s="134"/>
      <c r="IJ10" s="134"/>
      <c r="IK10" s="134"/>
      <c r="IL10" s="134"/>
    </row>
    <row r="11" s="133" customFormat="1" ht="22" customHeight="1" spans="1:246">
      <c r="A11" s="153" t="s">
        <v>290</v>
      </c>
      <c r="B11" s="154">
        <f t="shared" si="2"/>
        <v>100</v>
      </c>
      <c r="C11" s="154">
        <f t="shared" si="3"/>
        <v>0</v>
      </c>
      <c r="D11" s="154"/>
      <c r="E11" s="154"/>
      <c r="F11" s="154"/>
      <c r="G11" s="155"/>
      <c r="H11" s="156"/>
      <c r="I11" s="154">
        <f t="shared" si="1"/>
        <v>0</v>
      </c>
      <c r="J11" s="154"/>
      <c r="K11" s="154"/>
      <c r="L11" s="154">
        <v>100</v>
      </c>
      <c r="M11" s="159"/>
      <c r="N11" s="160"/>
      <c r="O11" s="160"/>
      <c r="P11" s="160"/>
      <c r="Q11" s="160"/>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4"/>
      <c r="IL11" s="134"/>
    </row>
    <row r="12" s="133" customFormat="1" ht="22" customHeight="1" spans="1:246">
      <c r="A12" s="153" t="s">
        <v>291</v>
      </c>
      <c r="B12" s="154">
        <f t="shared" si="2"/>
        <v>100</v>
      </c>
      <c r="C12" s="154">
        <f t="shared" si="3"/>
        <v>0</v>
      </c>
      <c r="D12" s="154"/>
      <c r="E12" s="154"/>
      <c r="F12" s="154"/>
      <c r="G12" s="155"/>
      <c r="H12" s="156"/>
      <c r="I12" s="154">
        <f t="shared" si="1"/>
        <v>0</v>
      </c>
      <c r="J12" s="154"/>
      <c r="K12" s="154"/>
      <c r="L12" s="154">
        <v>100</v>
      </c>
      <c r="M12" s="159"/>
      <c r="N12" s="160"/>
      <c r="O12" s="160"/>
      <c r="P12" s="160"/>
      <c r="Q12" s="160"/>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34"/>
      <c r="DK12" s="134"/>
      <c r="DL12" s="134"/>
      <c r="DM12" s="134"/>
      <c r="DN12" s="134"/>
      <c r="DO12" s="134"/>
      <c r="DP12" s="134"/>
      <c r="DQ12" s="134"/>
      <c r="DR12" s="134"/>
      <c r="DS12" s="134"/>
      <c r="DT12" s="134"/>
      <c r="DU12" s="134"/>
      <c r="DV12" s="134"/>
      <c r="DW12" s="134"/>
      <c r="DX12" s="134"/>
      <c r="DY12" s="134"/>
      <c r="DZ12" s="134"/>
      <c r="EA12" s="134"/>
      <c r="EB12" s="134"/>
      <c r="EC12" s="134"/>
      <c r="ED12" s="134"/>
      <c r="EE12" s="134"/>
      <c r="EF12" s="134"/>
      <c r="EG12" s="134"/>
      <c r="EH12" s="134"/>
      <c r="EI12" s="134"/>
      <c r="EJ12" s="134"/>
      <c r="EK12" s="134"/>
      <c r="EL12" s="134"/>
      <c r="EM12" s="134"/>
      <c r="EN12" s="134"/>
      <c r="EO12" s="134"/>
      <c r="EP12" s="134"/>
      <c r="EQ12" s="134"/>
      <c r="ER12" s="134"/>
      <c r="ES12" s="134"/>
      <c r="ET12" s="134"/>
      <c r="EU12" s="134"/>
      <c r="EV12" s="134"/>
      <c r="EW12" s="134"/>
      <c r="EX12" s="134"/>
      <c r="EY12" s="134"/>
      <c r="EZ12" s="134"/>
      <c r="FA12" s="134"/>
      <c r="FB12" s="134"/>
      <c r="FC12" s="134"/>
      <c r="FD12" s="134"/>
      <c r="FE12" s="134"/>
      <c r="FF12" s="134"/>
      <c r="FG12" s="134"/>
      <c r="FH12" s="134"/>
      <c r="FI12" s="134"/>
      <c r="FJ12" s="134"/>
      <c r="FK12" s="134"/>
      <c r="FL12" s="134"/>
      <c r="FM12" s="134"/>
      <c r="FN12" s="134"/>
      <c r="FO12" s="134"/>
      <c r="FP12" s="134"/>
      <c r="FQ12" s="134"/>
      <c r="FR12" s="134"/>
      <c r="FS12" s="134"/>
      <c r="FT12" s="134"/>
      <c r="FU12" s="134"/>
      <c r="FV12" s="134"/>
      <c r="FW12" s="134"/>
      <c r="FX12" s="134"/>
      <c r="FY12" s="134"/>
      <c r="FZ12" s="134"/>
      <c r="GA12" s="134"/>
      <c r="GB12" s="134"/>
      <c r="GC12" s="134"/>
      <c r="GD12" s="134"/>
      <c r="GE12" s="134"/>
      <c r="GF12" s="134"/>
      <c r="GG12" s="134"/>
      <c r="GH12" s="134"/>
      <c r="GI12" s="134"/>
      <c r="GJ12" s="134"/>
      <c r="GK12" s="134"/>
      <c r="GL12" s="134"/>
      <c r="GM12" s="134"/>
      <c r="GN12" s="134"/>
      <c r="GO12" s="134"/>
      <c r="GP12" s="134"/>
      <c r="GQ12" s="134"/>
      <c r="GR12" s="134"/>
      <c r="GS12" s="134"/>
      <c r="GT12" s="134"/>
      <c r="GU12" s="134"/>
      <c r="GV12" s="134"/>
      <c r="GW12" s="134"/>
      <c r="GX12" s="134"/>
      <c r="GY12" s="134"/>
      <c r="GZ12" s="134"/>
      <c r="HA12" s="134"/>
      <c r="HB12" s="134"/>
      <c r="HC12" s="134"/>
      <c r="HD12" s="134"/>
      <c r="HE12" s="134"/>
      <c r="HF12" s="134"/>
      <c r="HG12" s="134"/>
      <c r="HH12" s="134"/>
      <c r="HI12" s="134"/>
      <c r="HJ12" s="134"/>
      <c r="HK12" s="134"/>
      <c r="HL12" s="134"/>
      <c r="HM12" s="134"/>
      <c r="HN12" s="134"/>
      <c r="HO12" s="134"/>
      <c r="HP12" s="134"/>
      <c r="HQ12" s="134"/>
      <c r="HR12" s="134"/>
      <c r="HS12" s="134"/>
      <c r="HT12" s="134"/>
      <c r="HU12" s="134"/>
      <c r="HV12" s="134"/>
      <c r="HW12" s="134"/>
      <c r="HX12" s="134"/>
      <c r="HY12" s="134"/>
      <c r="HZ12" s="134"/>
      <c r="IA12" s="134"/>
      <c r="IB12" s="134"/>
      <c r="IC12" s="134"/>
      <c r="ID12" s="134"/>
      <c r="IE12" s="134"/>
      <c r="IF12" s="134"/>
      <c r="IG12" s="134"/>
      <c r="IH12" s="134"/>
      <c r="II12" s="134"/>
      <c r="IJ12" s="134"/>
      <c r="IK12" s="134"/>
      <c r="IL12" s="134"/>
    </row>
    <row r="13" s="133" customFormat="1" ht="22" customHeight="1" spans="1:246">
      <c r="A13" s="153" t="s">
        <v>292</v>
      </c>
      <c r="B13" s="154">
        <f t="shared" si="2"/>
        <v>50</v>
      </c>
      <c r="C13" s="154">
        <f t="shared" si="3"/>
        <v>0</v>
      </c>
      <c r="D13" s="154"/>
      <c r="E13" s="154"/>
      <c r="F13" s="154"/>
      <c r="G13" s="155"/>
      <c r="H13" s="156"/>
      <c r="I13" s="154">
        <f t="shared" si="1"/>
        <v>0</v>
      </c>
      <c r="J13" s="154"/>
      <c r="K13" s="154"/>
      <c r="L13" s="154">
        <v>50</v>
      </c>
      <c r="M13" s="159"/>
      <c r="N13" s="160"/>
      <c r="O13" s="160"/>
      <c r="P13" s="160"/>
      <c r="Q13" s="160"/>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34"/>
      <c r="DK13" s="134"/>
      <c r="DL13" s="134"/>
      <c r="DM13" s="134"/>
      <c r="DN13" s="134"/>
      <c r="DO13" s="134"/>
      <c r="DP13" s="134"/>
      <c r="DQ13" s="134"/>
      <c r="DR13" s="134"/>
      <c r="DS13" s="134"/>
      <c r="DT13" s="134"/>
      <c r="DU13" s="134"/>
      <c r="DV13" s="134"/>
      <c r="DW13" s="134"/>
      <c r="DX13" s="134"/>
      <c r="DY13" s="134"/>
      <c r="DZ13" s="134"/>
      <c r="EA13" s="134"/>
      <c r="EB13" s="134"/>
      <c r="EC13" s="134"/>
      <c r="ED13" s="134"/>
      <c r="EE13" s="134"/>
      <c r="EF13" s="134"/>
      <c r="EG13" s="134"/>
      <c r="EH13" s="134"/>
      <c r="EI13" s="134"/>
      <c r="EJ13" s="134"/>
      <c r="EK13" s="134"/>
      <c r="EL13" s="134"/>
      <c r="EM13" s="134"/>
      <c r="EN13" s="134"/>
      <c r="EO13" s="134"/>
      <c r="EP13" s="134"/>
      <c r="EQ13" s="134"/>
      <c r="ER13" s="134"/>
      <c r="ES13" s="134"/>
      <c r="ET13" s="134"/>
      <c r="EU13" s="134"/>
      <c r="EV13" s="134"/>
      <c r="EW13" s="134"/>
      <c r="EX13" s="134"/>
      <c r="EY13" s="134"/>
      <c r="EZ13" s="134"/>
      <c r="FA13" s="134"/>
      <c r="FB13" s="134"/>
      <c r="FC13" s="134"/>
      <c r="FD13" s="134"/>
      <c r="FE13" s="134"/>
      <c r="FF13" s="134"/>
      <c r="FG13" s="134"/>
      <c r="FH13" s="134"/>
      <c r="FI13" s="134"/>
      <c r="FJ13" s="134"/>
      <c r="FK13" s="134"/>
      <c r="FL13" s="134"/>
      <c r="FM13" s="134"/>
      <c r="FN13" s="134"/>
      <c r="FO13" s="134"/>
      <c r="FP13" s="134"/>
      <c r="FQ13" s="134"/>
      <c r="FR13" s="134"/>
      <c r="FS13" s="134"/>
      <c r="FT13" s="134"/>
      <c r="FU13" s="134"/>
      <c r="FV13" s="134"/>
      <c r="FW13" s="134"/>
      <c r="FX13" s="134"/>
      <c r="FY13" s="134"/>
      <c r="FZ13" s="134"/>
      <c r="GA13" s="134"/>
      <c r="GB13" s="134"/>
      <c r="GC13" s="134"/>
      <c r="GD13" s="134"/>
      <c r="GE13" s="134"/>
      <c r="GF13" s="134"/>
      <c r="GG13" s="134"/>
      <c r="GH13" s="134"/>
      <c r="GI13" s="134"/>
      <c r="GJ13" s="134"/>
      <c r="GK13" s="134"/>
      <c r="GL13" s="134"/>
      <c r="GM13" s="134"/>
      <c r="GN13" s="134"/>
      <c r="GO13" s="134"/>
      <c r="GP13" s="134"/>
      <c r="GQ13" s="134"/>
      <c r="GR13" s="134"/>
      <c r="GS13" s="134"/>
      <c r="GT13" s="134"/>
      <c r="GU13" s="134"/>
      <c r="GV13" s="134"/>
      <c r="GW13" s="134"/>
      <c r="GX13" s="134"/>
      <c r="GY13" s="134"/>
      <c r="GZ13" s="134"/>
      <c r="HA13" s="134"/>
      <c r="HB13" s="134"/>
      <c r="HC13" s="134"/>
      <c r="HD13" s="134"/>
      <c r="HE13" s="134"/>
      <c r="HF13" s="134"/>
      <c r="HG13" s="134"/>
      <c r="HH13" s="134"/>
      <c r="HI13" s="134"/>
      <c r="HJ13" s="134"/>
      <c r="HK13" s="134"/>
      <c r="HL13" s="134"/>
      <c r="HM13" s="134"/>
      <c r="HN13" s="134"/>
      <c r="HO13" s="134"/>
      <c r="HP13" s="134"/>
      <c r="HQ13" s="134"/>
      <c r="HR13" s="134"/>
      <c r="HS13" s="134"/>
      <c r="HT13" s="134"/>
      <c r="HU13" s="134"/>
      <c r="HV13" s="134"/>
      <c r="HW13" s="134"/>
      <c r="HX13" s="134"/>
      <c r="HY13" s="134"/>
      <c r="HZ13" s="134"/>
      <c r="IA13" s="134"/>
      <c r="IB13" s="134"/>
      <c r="IC13" s="134"/>
      <c r="ID13" s="134"/>
      <c r="IE13" s="134"/>
      <c r="IF13" s="134"/>
      <c r="IG13" s="134"/>
      <c r="IH13" s="134"/>
      <c r="II13" s="134"/>
      <c r="IJ13" s="134"/>
      <c r="IK13" s="134"/>
      <c r="IL13" s="134"/>
    </row>
    <row r="14" s="133" customFormat="1" ht="22" customHeight="1" spans="1:246">
      <c r="A14" s="153" t="s">
        <v>293</v>
      </c>
      <c r="B14" s="154">
        <f t="shared" si="2"/>
        <v>30</v>
      </c>
      <c r="C14" s="154">
        <f t="shared" si="3"/>
        <v>0</v>
      </c>
      <c r="D14" s="154"/>
      <c r="E14" s="154"/>
      <c r="F14" s="154"/>
      <c r="G14" s="155"/>
      <c r="H14" s="156"/>
      <c r="I14" s="154">
        <f t="shared" si="1"/>
        <v>0</v>
      </c>
      <c r="J14" s="154"/>
      <c r="K14" s="154"/>
      <c r="L14" s="154">
        <v>30</v>
      </c>
      <c r="M14" s="159"/>
      <c r="N14" s="160"/>
      <c r="O14" s="160"/>
      <c r="P14" s="160"/>
      <c r="Q14" s="160"/>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4"/>
      <c r="DY14" s="134"/>
      <c r="DZ14" s="134"/>
      <c r="EA14" s="134"/>
      <c r="EB14" s="134"/>
      <c r="EC14" s="134"/>
      <c r="ED14" s="134"/>
      <c r="EE14" s="134"/>
      <c r="EF14" s="134"/>
      <c r="EG14" s="134"/>
      <c r="EH14" s="134"/>
      <c r="EI14" s="134"/>
      <c r="EJ14" s="134"/>
      <c r="EK14" s="134"/>
      <c r="EL14" s="134"/>
      <c r="EM14" s="134"/>
      <c r="EN14" s="134"/>
      <c r="EO14" s="134"/>
      <c r="EP14" s="134"/>
      <c r="EQ14" s="134"/>
      <c r="ER14" s="134"/>
      <c r="ES14" s="134"/>
      <c r="ET14" s="134"/>
      <c r="EU14" s="134"/>
      <c r="EV14" s="134"/>
      <c r="EW14" s="134"/>
      <c r="EX14" s="134"/>
      <c r="EY14" s="134"/>
      <c r="EZ14" s="134"/>
      <c r="FA14" s="134"/>
      <c r="FB14" s="134"/>
      <c r="FC14" s="134"/>
      <c r="FD14" s="134"/>
      <c r="FE14" s="134"/>
      <c r="FF14" s="134"/>
      <c r="FG14" s="134"/>
      <c r="FH14" s="134"/>
      <c r="FI14" s="134"/>
      <c r="FJ14" s="134"/>
      <c r="FK14" s="134"/>
      <c r="FL14" s="134"/>
      <c r="FM14" s="134"/>
      <c r="FN14" s="134"/>
      <c r="FO14" s="134"/>
      <c r="FP14" s="134"/>
      <c r="FQ14" s="134"/>
      <c r="FR14" s="134"/>
      <c r="FS14" s="134"/>
      <c r="FT14" s="134"/>
      <c r="FU14" s="134"/>
      <c r="FV14" s="134"/>
      <c r="FW14" s="134"/>
      <c r="FX14" s="134"/>
      <c r="FY14" s="134"/>
      <c r="FZ14" s="134"/>
      <c r="GA14" s="134"/>
      <c r="GB14" s="134"/>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c r="HB14" s="134"/>
      <c r="HC14" s="134"/>
      <c r="HD14" s="134"/>
      <c r="HE14" s="134"/>
      <c r="HF14" s="134"/>
      <c r="HG14" s="134"/>
      <c r="HH14" s="134"/>
      <c r="HI14" s="134"/>
      <c r="HJ14" s="134"/>
      <c r="HK14" s="134"/>
      <c r="HL14" s="134"/>
      <c r="HM14" s="134"/>
      <c r="HN14" s="134"/>
      <c r="HO14" s="134"/>
      <c r="HP14" s="134"/>
      <c r="HQ14" s="134"/>
      <c r="HR14" s="134"/>
      <c r="HS14" s="134"/>
      <c r="HT14" s="134"/>
      <c r="HU14" s="134"/>
      <c r="HV14" s="134"/>
      <c r="HW14" s="134"/>
      <c r="HX14" s="134"/>
      <c r="HY14" s="134"/>
      <c r="HZ14" s="134"/>
      <c r="IA14" s="134"/>
      <c r="IB14" s="134"/>
      <c r="IC14" s="134"/>
      <c r="ID14" s="134"/>
      <c r="IE14" s="134"/>
      <c r="IF14" s="134"/>
      <c r="IG14" s="134"/>
      <c r="IH14" s="134"/>
      <c r="II14" s="134"/>
      <c r="IJ14" s="134"/>
      <c r="IK14" s="134"/>
      <c r="IL14" s="134"/>
    </row>
    <row r="15" s="133" customFormat="1" ht="22" customHeight="1" spans="1:246">
      <c r="A15" s="153" t="s">
        <v>294</v>
      </c>
      <c r="B15" s="154">
        <f t="shared" si="2"/>
        <v>25</v>
      </c>
      <c r="C15" s="154">
        <f t="shared" si="3"/>
        <v>0</v>
      </c>
      <c r="D15" s="154"/>
      <c r="E15" s="154"/>
      <c r="F15" s="154"/>
      <c r="G15" s="155"/>
      <c r="H15" s="156"/>
      <c r="I15" s="154">
        <f t="shared" si="1"/>
        <v>0</v>
      </c>
      <c r="J15" s="154"/>
      <c r="K15" s="154"/>
      <c r="L15" s="154">
        <v>25</v>
      </c>
      <c r="M15" s="159"/>
      <c r="N15" s="160"/>
      <c r="O15" s="160"/>
      <c r="P15" s="160"/>
      <c r="Q15" s="160"/>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4"/>
      <c r="DI15" s="134"/>
      <c r="DJ15" s="134"/>
      <c r="DK15" s="134"/>
      <c r="DL15" s="134"/>
      <c r="DM15" s="134"/>
      <c r="DN15" s="134"/>
      <c r="DO15" s="134"/>
      <c r="DP15" s="134"/>
      <c r="DQ15" s="134"/>
      <c r="DR15" s="134"/>
      <c r="DS15" s="134"/>
      <c r="DT15" s="134"/>
      <c r="DU15" s="134"/>
      <c r="DV15" s="134"/>
      <c r="DW15" s="134"/>
      <c r="DX15" s="134"/>
      <c r="DY15" s="134"/>
      <c r="DZ15" s="134"/>
      <c r="EA15" s="134"/>
      <c r="EB15" s="134"/>
      <c r="EC15" s="134"/>
      <c r="ED15" s="134"/>
      <c r="EE15" s="134"/>
      <c r="EF15" s="134"/>
      <c r="EG15" s="134"/>
      <c r="EH15" s="134"/>
      <c r="EI15" s="134"/>
      <c r="EJ15" s="134"/>
      <c r="EK15" s="134"/>
      <c r="EL15" s="134"/>
      <c r="EM15" s="134"/>
      <c r="EN15" s="134"/>
      <c r="EO15" s="134"/>
      <c r="EP15" s="134"/>
      <c r="EQ15" s="134"/>
      <c r="ER15" s="134"/>
      <c r="ES15" s="134"/>
      <c r="ET15" s="134"/>
      <c r="EU15" s="134"/>
      <c r="EV15" s="134"/>
      <c r="EW15" s="134"/>
      <c r="EX15" s="134"/>
      <c r="EY15" s="134"/>
      <c r="EZ15" s="134"/>
      <c r="FA15" s="134"/>
      <c r="FB15" s="134"/>
      <c r="FC15" s="134"/>
      <c r="FD15" s="134"/>
      <c r="FE15" s="134"/>
      <c r="FF15" s="134"/>
      <c r="FG15" s="134"/>
      <c r="FH15" s="134"/>
      <c r="FI15" s="134"/>
      <c r="FJ15" s="134"/>
      <c r="FK15" s="134"/>
      <c r="FL15" s="134"/>
      <c r="FM15" s="134"/>
      <c r="FN15" s="134"/>
      <c r="FO15" s="134"/>
      <c r="FP15" s="134"/>
      <c r="FQ15" s="134"/>
      <c r="FR15" s="134"/>
      <c r="FS15" s="134"/>
      <c r="FT15" s="134"/>
      <c r="FU15" s="134"/>
      <c r="FV15" s="134"/>
      <c r="FW15" s="134"/>
      <c r="FX15" s="134"/>
      <c r="FY15" s="134"/>
      <c r="FZ15" s="134"/>
      <c r="GA15" s="134"/>
      <c r="GB15" s="134"/>
      <c r="GC15" s="134"/>
      <c r="GD15" s="134"/>
      <c r="GE15" s="134"/>
      <c r="GF15" s="134"/>
      <c r="GG15" s="134"/>
      <c r="GH15" s="134"/>
      <c r="GI15" s="134"/>
      <c r="GJ15" s="134"/>
      <c r="GK15" s="134"/>
      <c r="GL15" s="134"/>
      <c r="GM15" s="134"/>
      <c r="GN15" s="134"/>
      <c r="GO15" s="134"/>
      <c r="GP15" s="134"/>
      <c r="GQ15" s="134"/>
      <c r="GR15" s="134"/>
      <c r="GS15" s="134"/>
      <c r="GT15" s="134"/>
      <c r="GU15" s="134"/>
      <c r="GV15" s="134"/>
      <c r="GW15" s="134"/>
      <c r="GX15" s="134"/>
      <c r="GY15" s="134"/>
      <c r="GZ15" s="134"/>
      <c r="HA15" s="134"/>
      <c r="HB15" s="134"/>
      <c r="HC15" s="134"/>
      <c r="HD15" s="134"/>
      <c r="HE15" s="134"/>
      <c r="HF15" s="134"/>
      <c r="HG15" s="134"/>
      <c r="HH15" s="134"/>
      <c r="HI15" s="134"/>
      <c r="HJ15" s="134"/>
      <c r="HK15" s="134"/>
      <c r="HL15" s="134"/>
      <c r="HM15" s="134"/>
      <c r="HN15" s="134"/>
      <c r="HO15" s="134"/>
      <c r="HP15" s="134"/>
      <c r="HQ15" s="134"/>
      <c r="HR15" s="134"/>
      <c r="HS15" s="134"/>
      <c r="HT15" s="134"/>
      <c r="HU15" s="134"/>
      <c r="HV15" s="134"/>
      <c r="HW15" s="134"/>
      <c r="HX15" s="134"/>
      <c r="HY15" s="134"/>
      <c r="HZ15" s="134"/>
      <c r="IA15" s="134"/>
      <c r="IB15" s="134"/>
      <c r="IC15" s="134"/>
      <c r="ID15" s="134"/>
      <c r="IE15" s="134"/>
      <c r="IF15" s="134"/>
      <c r="IG15" s="134"/>
      <c r="IH15" s="134"/>
      <c r="II15" s="134"/>
      <c r="IJ15" s="134"/>
      <c r="IK15" s="134"/>
      <c r="IL15" s="134"/>
    </row>
    <row r="16" s="133" customFormat="1" ht="22" customHeight="1" spans="1:246">
      <c r="A16" s="153" t="s">
        <v>295</v>
      </c>
      <c r="B16" s="154">
        <f t="shared" si="2"/>
        <v>10</v>
      </c>
      <c r="C16" s="154">
        <f t="shared" si="3"/>
        <v>10</v>
      </c>
      <c r="D16" s="154">
        <v>10</v>
      </c>
      <c r="E16" s="154"/>
      <c r="F16" s="154"/>
      <c r="G16" s="155"/>
      <c r="H16" s="156"/>
      <c r="I16" s="154">
        <f t="shared" si="1"/>
        <v>0</v>
      </c>
      <c r="J16" s="154"/>
      <c r="K16" s="154"/>
      <c r="L16" s="154"/>
      <c r="M16" s="159"/>
      <c r="N16" s="160"/>
      <c r="O16" s="160"/>
      <c r="P16" s="160"/>
      <c r="Q16" s="160"/>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4"/>
      <c r="DI16" s="134"/>
      <c r="DJ16" s="134"/>
      <c r="DK16" s="134"/>
      <c r="DL16" s="134"/>
      <c r="DM16" s="134"/>
      <c r="DN16" s="134"/>
      <c r="DO16" s="134"/>
      <c r="DP16" s="134"/>
      <c r="DQ16" s="134"/>
      <c r="DR16" s="134"/>
      <c r="DS16" s="134"/>
      <c r="DT16" s="134"/>
      <c r="DU16" s="134"/>
      <c r="DV16" s="134"/>
      <c r="DW16" s="134"/>
      <c r="DX16" s="134"/>
      <c r="DY16" s="134"/>
      <c r="DZ16" s="134"/>
      <c r="EA16" s="134"/>
      <c r="EB16" s="134"/>
      <c r="EC16" s="134"/>
      <c r="ED16" s="134"/>
      <c r="EE16" s="134"/>
      <c r="EF16" s="134"/>
      <c r="EG16" s="134"/>
      <c r="EH16" s="134"/>
      <c r="EI16" s="134"/>
      <c r="EJ16" s="134"/>
      <c r="EK16" s="134"/>
      <c r="EL16" s="134"/>
      <c r="EM16" s="134"/>
      <c r="EN16" s="134"/>
      <c r="EO16" s="134"/>
      <c r="EP16" s="134"/>
      <c r="EQ16" s="134"/>
      <c r="ER16" s="134"/>
      <c r="ES16" s="134"/>
      <c r="ET16" s="134"/>
      <c r="EU16" s="134"/>
      <c r="EV16" s="134"/>
      <c r="EW16" s="134"/>
      <c r="EX16" s="134"/>
      <c r="EY16" s="134"/>
      <c r="EZ16" s="134"/>
      <c r="FA16" s="134"/>
      <c r="FB16" s="134"/>
      <c r="FC16" s="134"/>
      <c r="FD16" s="134"/>
      <c r="FE16" s="134"/>
      <c r="FF16" s="134"/>
      <c r="FG16" s="134"/>
      <c r="FH16" s="134"/>
      <c r="FI16" s="134"/>
      <c r="FJ16" s="134"/>
      <c r="FK16" s="134"/>
      <c r="FL16" s="134"/>
      <c r="FM16" s="134"/>
      <c r="FN16" s="134"/>
      <c r="FO16" s="134"/>
      <c r="FP16" s="134"/>
      <c r="FQ16" s="134"/>
      <c r="FR16" s="134"/>
      <c r="FS16" s="134"/>
      <c r="FT16" s="134"/>
      <c r="FU16" s="134"/>
      <c r="FV16" s="134"/>
      <c r="FW16" s="134"/>
      <c r="FX16" s="134"/>
      <c r="FY16" s="134"/>
      <c r="FZ16" s="134"/>
      <c r="GA16" s="134"/>
      <c r="GB16" s="134"/>
      <c r="GC16" s="134"/>
      <c r="GD16" s="134"/>
      <c r="GE16" s="134"/>
      <c r="GF16" s="134"/>
      <c r="GG16" s="134"/>
      <c r="GH16" s="134"/>
      <c r="GI16" s="134"/>
      <c r="GJ16" s="134"/>
      <c r="GK16" s="134"/>
      <c r="GL16" s="134"/>
      <c r="GM16" s="134"/>
      <c r="GN16" s="134"/>
      <c r="GO16" s="134"/>
      <c r="GP16" s="134"/>
      <c r="GQ16" s="134"/>
      <c r="GR16" s="134"/>
      <c r="GS16" s="134"/>
      <c r="GT16" s="134"/>
      <c r="GU16" s="134"/>
      <c r="GV16" s="134"/>
      <c r="GW16" s="134"/>
      <c r="GX16" s="134"/>
      <c r="GY16" s="134"/>
      <c r="GZ16" s="134"/>
      <c r="HA16" s="134"/>
      <c r="HB16" s="134"/>
      <c r="HC16" s="134"/>
      <c r="HD16" s="134"/>
      <c r="HE16" s="134"/>
      <c r="HF16" s="134"/>
      <c r="HG16" s="134"/>
      <c r="HH16" s="134"/>
      <c r="HI16" s="134"/>
      <c r="HJ16" s="134"/>
      <c r="HK16" s="134"/>
      <c r="HL16" s="134"/>
      <c r="HM16" s="134"/>
      <c r="HN16" s="134"/>
      <c r="HO16" s="134"/>
      <c r="HP16" s="134"/>
      <c r="HQ16" s="134"/>
      <c r="HR16" s="134"/>
      <c r="HS16" s="134"/>
      <c r="HT16" s="134"/>
      <c r="HU16" s="134"/>
      <c r="HV16" s="134"/>
      <c r="HW16" s="134"/>
      <c r="HX16" s="134"/>
      <c r="HY16" s="134"/>
      <c r="HZ16" s="134"/>
      <c r="IA16" s="134"/>
      <c r="IB16" s="134"/>
      <c r="IC16" s="134"/>
      <c r="ID16" s="134"/>
      <c r="IE16" s="134"/>
      <c r="IF16" s="134"/>
      <c r="IG16" s="134"/>
      <c r="IH16" s="134"/>
      <c r="II16" s="134"/>
      <c r="IJ16" s="134"/>
      <c r="IK16" s="134"/>
      <c r="IL16" s="134"/>
    </row>
    <row r="17" s="133" customFormat="1" ht="22" customHeight="1" spans="1:246">
      <c r="A17" s="153" t="s">
        <v>296</v>
      </c>
      <c r="B17" s="154">
        <f t="shared" si="2"/>
        <v>100</v>
      </c>
      <c r="C17" s="154">
        <f t="shared" si="3"/>
        <v>100</v>
      </c>
      <c r="D17" s="154">
        <v>100</v>
      </c>
      <c r="E17" s="154"/>
      <c r="F17" s="154"/>
      <c r="G17" s="155"/>
      <c r="H17" s="156"/>
      <c r="I17" s="154">
        <f t="shared" si="1"/>
        <v>0</v>
      </c>
      <c r="J17" s="154"/>
      <c r="K17" s="154"/>
      <c r="L17" s="154"/>
      <c r="M17" s="159"/>
      <c r="N17" s="160"/>
      <c r="O17" s="160"/>
      <c r="P17" s="160"/>
      <c r="Q17" s="160"/>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c r="CS17" s="134"/>
      <c r="CT17" s="134"/>
      <c r="CU17" s="134"/>
      <c r="CV17" s="134"/>
      <c r="CW17" s="134"/>
      <c r="CX17" s="134"/>
      <c r="CY17" s="134"/>
      <c r="CZ17" s="134"/>
      <c r="DA17" s="134"/>
      <c r="DB17" s="134"/>
      <c r="DC17" s="134"/>
      <c r="DD17" s="134"/>
      <c r="DE17" s="134"/>
      <c r="DF17" s="134"/>
      <c r="DG17" s="134"/>
      <c r="DH17" s="134"/>
      <c r="DI17" s="134"/>
      <c r="DJ17" s="134"/>
      <c r="DK17" s="134"/>
      <c r="DL17" s="134"/>
      <c r="DM17" s="134"/>
      <c r="DN17" s="134"/>
      <c r="DO17" s="134"/>
      <c r="DP17" s="134"/>
      <c r="DQ17" s="134"/>
      <c r="DR17" s="134"/>
      <c r="DS17" s="134"/>
      <c r="DT17" s="134"/>
      <c r="DU17" s="134"/>
      <c r="DV17" s="134"/>
      <c r="DW17" s="134"/>
      <c r="DX17" s="134"/>
      <c r="DY17" s="134"/>
      <c r="DZ17" s="134"/>
      <c r="EA17" s="134"/>
      <c r="EB17" s="134"/>
      <c r="EC17" s="134"/>
      <c r="ED17" s="134"/>
      <c r="EE17" s="134"/>
      <c r="EF17" s="134"/>
      <c r="EG17" s="134"/>
      <c r="EH17" s="134"/>
      <c r="EI17" s="134"/>
      <c r="EJ17" s="134"/>
      <c r="EK17" s="134"/>
      <c r="EL17" s="134"/>
      <c r="EM17" s="134"/>
      <c r="EN17" s="134"/>
      <c r="EO17" s="134"/>
      <c r="EP17" s="134"/>
      <c r="EQ17" s="134"/>
      <c r="ER17" s="134"/>
      <c r="ES17" s="134"/>
      <c r="ET17" s="134"/>
      <c r="EU17" s="134"/>
      <c r="EV17" s="134"/>
      <c r="EW17" s="134"/>
      <c r="EX17" s="134"/>
      <c r="EY17" s="134"/>
      <c r="EZ17" s="134"/>
      <c r="FA17" s="134"/>
      <c r="FB17" s="134"/>
      <c r="FC17" s="134"/>
      <c r="FD17" s="134"/>
      <c r="FE17" s="134"/>
      <c r="FF17" s="134"/>
      <c r="FG17" s="134"/>
      <c r="FH17" s="134"/>
      <c r="FI17" s="134"/>
      <c r="FJ17" s="134"/>
      <c r="FK17" s="134"/>
      <c r="FL17" s="134"/>
      <c r="FM17" s="134"/>
      <c r="FN17" s="134"/>
      <c r="FO17" s="134"/>
      <c r="FP17" s="134"/>
      <c r="FQ17" s="134"/>
      <c r="FR17" s="134"/>
      <c r="FS17" s="134"/>
      <c r="FT17" s="134"/>
      <c r="FU17" s="134"/>
      <c r="FV17" s="134"/>
      <c r="FW17" s="134"/>
      <c r="FX17" s="134"/>
      <c r="FY17" s="134"/>
      <c r="FZ17" s="134"/>
      <c r="GA17" s="134"/>
      <c r="GB17" s="134"/>
      <c r="GC17" s="134"/>
      <c r="GD17" s="134"/>
      <c r="GE17" s="134"/>
      <c r="GF17" s="134"/>
      <c r="GG17" s="134"/>
      <c r="GH17" s="134"/>
      <c r="GI17" s="134"/>
      <c r="GJ17" s="134"/>
      <c r="GK17" s="134"/>
      <c r="GL17" s="134"/>
      <c r="GM17" s="134"/>
      <c r="GN17" s="134"/>
      <c r="GO17" s="134"/>
      <c r="GP17" s="134"/>
      <c r="GQ17" s="134"/>
      <c r="GR17" s="134"/>
      <c r="GS17" s="134"/>
      <c r="GT17" s="134"/>
      <c r="GU17" s="134"/>
      <c r="GV17" s="134"/>
      <c r="GW17" s="134"/>
      <c r="GX17" s="134"/>
      <c r="GY17" s="134"/>
      <c r="GZ17" s="134"/>
      <c r="HA17" s="134"/>
      <c r="HB17" s="134"/>
      <c r="HC17" s="134"/>
      <c r="HD17" s="134"/>
      <c r="HE17" s="134"/>
      <c r="HF17" s="134"/>
      <c r="HG17" s="134"/>
      <c r="HH17" s="134"/>
      <c r="HI17" s="134"/>
      <c r="HJ17" s="134"/>
      <c r="HK17" s="134"/>
      <c r="HL17" s="134"/>
      <c r="HM17" s="134"/>
      <c r="HN17" s="134"/>
      <c r="HO17" s="134"/>
      <c r="HP17" s="134"/>
      <c r="HQ17" s="134"/>
      <c r="HR17" s="134"/>
      <c r="HS17" s="134"/>
      <c r="HT17" s="134"/>
      <c r="HU17" s="134"/>
      <c r="HV17" s="134"/>
      <c r="HW17" s="134"/>
      <c r="HX17" s="134"/>
      <c r="HY17" s="134"/>
      <c r="HZ17" s="134"/>
      <c r="IA17" s="134"/>
      <c r="IB17" s="134"/>
      <c r="IC17" s="134"/>
      <c r="ID17" s="134"/>
      <c r="IE17" s="134"/>
      <c r="IF17" s="134"/>
      <c r="IG17" s="134"/>
      <c r="IH17" s="134"/>
      <c r="II17" s="134"/>
      <c r="IJ17" s="134"/>
      <c r="IK17" s="134"/>
      <c r="IL17" s="134"/>
    </row>
    <row r="18" s="133" customFormat="1" ht="22" customHeight="1" spans="1:246">
      <c r="A18" s="153" t="s">
        <v>297</v>
      </c>
      <c r="B18" s="154">
        <f t="shared" si="2"/>
        <v>24</v>
      </c>
      <c r="C18" s="154">
        <f t="shared" si="3"/>
        <v>24</v>
      </c>
      <c r="D18" s="154">
        <v>24</v>
      </c>
      <c r="E18" s="154"/>
      <c r="F18" s="154"/>
      <c r="G18" s="155"/>
      <c r="H18" s="156"/>
      <c r="I18" s="154">
        <f t="shared" si="1"/>
        <v>0</v>
      </c>
      <c r="J18" s="154"/>
      <c r="K18" s="154"/>
      <c r="L18" s="154"/>
      <c r="M18" s="159"/>
      <c r="N18" s="160"/>
      <c r="O18" s="160"/>
      <c r="P18" s="160"/>
      <c r="Q18" s="160"/>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4"/>
      <c r="DI18" s="134"/>
      <c r="DJ18" s="134"/>
      <c r="DK18" s="134"/>
      <c r="DL18" s="134"/>
      <c r="DM18" s="134"/>
      <c r="DN18" s="134"/>
      <c r="DO18" s="134"/>
      <c r="DP18" s="134"/>
      <c r="DQ18" s="134"/>
      <c r="DR18" s="134"/>
      <c r="DS18" s="134"/>
      <c r="DT18" s="134"/>
      <c r="DU18" s="134"/>
      <c r="DV18" s="134"/>
      <c r="DW18" s="134"/>
      <c r="DX18" s="134"/>
      <c r="DY18" s="134"/>
      <c r="DZ18" s="134"/>
      <c r="EA18" s="134"/>
      <c r="EB18" s="134"/>
      <c r="EC18" s="134"/>
      <c r="ED18" s="134"/>
      <c r="EE18" s="134"/>
      <c r="EF18" s="134"/>
      <c r="EG18" s="134"/>
      <c r="EH18" s="134"/>
      <c r="EI18" s="134"/>
      <c r="EJ18" s="134"/>
      <c r="EK18" s="134"/>
      <c r="EL18" s="134"/>
      <c r="EM18" s="134"/>
      <c r="EN18" s="134"/>
      <c r="EO18" s="134"/>
      <c r="EP18" s="134"/>
      <c r="EQ18" s="134"/>
      <c r="ER18" s="134"/>
      <c r="ES18" s="134"/>
      <c r="ET18" s="134"/>
      <c r="EU18" s="134"/>
      <c r="EV18" s="134"/>
      <c r="EW18" s="134"/>
      <c r="EX18" s="134"/>
      <c r="EY18" s="134"/>
      <c r="EZ18" s="134"/>
      <c r="FA18" s="134"/>
      <c r="FB18" s="134"/>
      <c r="FC18" s="134"/>
      <c r="FD18" s="134"/>
      <c r="FE18" s="134"/>
      <c r="FF18" s="134"/>
      <c r="FG18" s="134"/>
      <c r="FH18" s="134"/>
      <c r="FI18" s="134"/>
      <c r="FJ18" s="134"/>
      <c r="FK18" s="134"/>
      <c r="FL18" s="134"/>
      <c r="FM18" s="134"/>
      <c r="FN18" s="134"/>
      <c r="FO18" s="134"/>
      <c r="FP18" s="134"/>
      <c r="FQ18" s="134"/>
      <c r="FR18" s="134"/>
      <c r="FS18" s="134"/>
      <c r="FT18" s="134"/>
      <c r="FU18" s="134"/>
      <c r="FV18" s="134"/>
      <c r="FW18" s="134"/>
      <c r="FX18" s="134"/>
      <c r="FY18" s="134"/>
      <c r="FZ18" s="134"/>
      <c r="GA18" s="134"/>
      <c r="GB18" s="134"/>
      <c r="GC18" s="134"/>
      <c r="GD18" s="134"/>
      <c r="GE18" s="134"/>
      <c r="GF18" s="134"/>
      <c r="GG18" s="134"/>
      <c r="GH18" s="134"/>
      <c r="GI18" s="134"/>
      <c r="GJ18" s="134"/>
      <c r="GK18" s="134"/>
      <c r="GL18" s="134"/>
      <c r="GM18" s="134"/>
      <c r="GN18" s="134"/>
      <c r="GO18" s="134"/>
      <c r="GP18" s="134"/>
      <c r="GQ18" s="134"/>
      <c r="GR18" s="134"/>
      <c r="GS18" s="134"/>
      <c r="GT18" s="134"/>
      <c r="GU18" s="134"/>
      <c r="GV18" s="134"/>
      <c r="GW18" s="134"/>
      <c r="GX18" s="134"/>
      <c r="GY18" s="134"/>
      <c r="GZ18" s="134"/>
      <c r="HA18" s="134"/>
      <c r="HB18" s="134"/>
      <c r="HC18" s="134"/>
      <c r="HD18" s="134"/>
      <c r="HE18" s="134"/>
      <c r="HF18" s="134"/>
      <c r="HG18" s="134"/>
      <c r="HH18" s="134"/>
      <c r="HI18" s="134"/>
      <c r="HJ18" s="134"/>
      <c r="HK18" s="134"/>
      <c r="HL18" s="134"/>
      <c r="HM18" s="134"/>
      <c r="HN18" s="134"/>
      <c r="HO18" s="134"/>
      <c r="HP18" s="134"/>
      <c r="HQ18" s="134"/>
      <c r="HR18" s="134"/>
      <c r="HS18" s="134"/>
      <c r="HT18" s="134"/>
      <c r="HU18" s="134"/>
      <c r="HV18" s="134"/>
      <c r="HW18" s="134"/>
      <c r="HX18" s="134"/>
      <c r="HY18" s="134"/>
      <c r="HZ18" s="134"/>
      <c r="IA18" s="134"/>
      <c r="IB18" s="134"/>
      <c r="IC18" s="134"/>
      <c r="ID18" s="134"/>
      <c r="IE18" s="134"/>
      <c r="IF18" s="134"/>
      <c r="IG18" s="134"/>
      <c r="IH18" s="134"/>
      <c r="II18" s="134"/>
      <c r="IJ18" s="134"/>
      <c r="IK18" s="134"/>
      <c r="IL18" s="134"/>
    </row>
    <row r="19" s="133" customFormat="1" ht="22" customHeight="1" spans="1:246">
      <c r="A19" s="153" t="s">
        <v>298</v>
      </c>
      <c r="B19" s="154">
        <f t="shared" si="2"/>
        <v>30</v>
      </c>
      <c r="C19" s="154">
        <f t="shared" si="3"/>
        <v>30</v>
      </c>
      <c r="D19" s="154">
        <v>30</v>
      </c>
      <c r="E19" s="154"/>
      <c r="F19" s="154"/>
      <c r="G19" s="155"/>
      <c r="H19" s="156"/>
      <c r="I19" s="154">
        <f t="shared" si="1"/>
        <v>0</v>
      </c>
      <c r="J19" s="154"/>
      <c r="K19" s="154"/>
      <c r="L19" s="154"/>
      <c r="M19" s="159"/>
      <c r="N19" s="160"/>
      <c r="O19" s="160"/>
      <c r="P19" s="160"/>
      <c r="Q19" s="160"/>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4"/>
      <c r="DN19" s="134"/>
      <c r="DO19" s="134"/>
      <c r="DP19" s="134"/>
      <c r="DQ19" s="134"/>
      <c r="DR19" s="134"/>
      <c r="DS19" s="134"/>
      <c r="DT19" s="134"/>
      <c r="DU19" s="134"/>
      <c r="DV19" s="134"/>
      <c r="DW19" s="134"/>
      <c r="DX19" s="134"/>
      <c r="DY19" s="134"/>
      <c r="DZ19" s="134"/>
      <c r="EA19" s="134"/>
      <c r="EB19" s="134"/>
      <c r="EC19" s="134"/>
      <c r="ED19" s="134"/>
      <c r="EE19" s="134"/>
      <c r="EF19" s="134"/>
      <c r="EG19" s="134"/>
      <c r="EH19" s="134"/>
      <c r="EI19" s="134"/>
      <c r="EJ19" s="134"/>
      <c r="EK19" s="134"/>
      <c r="EL19" s="134"/>
      <c r="EM19" s="134"/>
      <c r="EN19" s="134"/>
      <c r="EO19" s="134"/>
      <c r="EP19" s="134"/>
      <c r="EQ19" s="134"/>
      <c r="ER19" s="134"/>
      <c r="ES19" s="134"/>
      <c r="ET19" s="134"/>
      <c r="EU19" s="134"/>
      <c r="EV19" s="134"/>
      <c r="EW19" s="134"/>
      <c r="EX19" s="134"/>
      <c r="EY19" s="134"/>
      <c r="EZ19" s="134"/>
      <c r="FA19" s="134"/>
      <c r="FB19" s="134"/>
      <c r="FC19" s="134"/>
      <c r="FD19" s="134"/>
      <c r="FE19" s="134"/>
      <c r="FF19" s="134"/>
      <c r="FG19" s="134"/>
      <c r="FH19" s="134"/>
      <c r="FI19" s="134"/>
      <c r="FJ19" s="134"/>
      <c r="FK19" s="134"/>
      <c r="FL19" s="134"/>
      <c r="FM19" s="134"/>
      <c r="FN19" s="134"/>
      <c r="FO19" s="134"/>
      <c r="FP19" s="134"/>
      <c r="FQ19" s="134"/>
      <c r="FR19" s="134"/>
      <c r="FS19" s="134"/>
      <c r="FT19" s="134"/>
      <c r="FU19" s="134"/>
      <c r="FV19" s="134"/>
      <c r="FW19" s="134"/>
      <c r="FX19" s="134"/>
      <c r="FY19" s="134"/>
      <c r="FZ19" s="134"/>
      <c r="GA19" s="134"/>
      <c r="GB19" s="134"/>
      <c r="GC19" s="134"/>
      <c r="GD19" s="134"/>
      <c r="GE19" s="134"/>
      <c r="GF19" s="134"/>
      <c r="GG19" s="134"/>
      <c r="GH19" s="134"/>
      <c r="GI19" s="134"/>
      <c r="GJ19" s="134"/>
      <c r="GK19" s="134"/>
      <c r="GL19" s="134"/>
      <c r="GM19" s="134"/>
      <c r="GN19" s="134"/>
      <c r="GO19" s="134"/>
      <c r="GP19" s="134"/>
      <c r="GQ19" s="134"/>
      <c r="GR19" s="134"/>
      <c r="GS19" s="134"/>
      <c r="GT19" s="134"/>
      <c r="GU19" s="134"/>
      <c r="GV19" s="134"/>
      <c r="GW19" s="134"/>
      <c r="GX19" s="134"/>
      <c r="GY19" s="134"/>
      <c r="GZ19" s="134"/>
      <c r="HA19" s="134"/>
      <c r="HB19" s="134"/>
      <c r="HC19" s="134"/>
      <c r="HD19" s="134"/>
      <c r="HE19" s="134"/>
      <c r="HF19" s="134"/>
      <c r="HG19" s="134"/>
      <c r="HH19" s="134"/>
      <c r="HI19" s="134"/>
      <c r="HJ19" s="134"/>
      <c r="HK19" s="134"/>
      <c r="HL19" s="134"/>
      <c r="HM19" s="134"/>
      <c r="HN19" s="134"/>
      <c r="HO19" s="134"/>
      <c r="HP19" s="134"/>
      <c r="HQ19" s="134"/>
      <c r="HR19" s="134"/>
      <c r="HS19" s="134"/>
      <c r="HT19" s="134"/>
      <c r="HU19" s="134"/>
      <c r="HV19" s="134"/>
      <c r="HW19" s="134"/>
      <c r="HX19" s="134"/>
      <c r="HY19" s="134"/>
      <c r="HZ19" s="134"/>
      <c r="IA19" s="134"/>
      <c r="IB19" s="134"/>
      <c r="IC19" s="134"/>
      <c r="ID19" s="134"/>
      <c r="IE19" s="134"/>
      <c r="IF19" s="134"/>
      <c r="IG19" s="134"/>
      <c r="IH19" s="134"/>
      <c r="II19" s="134"/>
      <c r="IJ19" s="134"/>
      <c r="IK19" s="134"/>
      <c r="IL19" s="134"/>
    </row>
    <row r="20" s="133" customFormat="1" ht="22" customHeight="1" spans="1:246">
      <c r="A20" s="153" t="s">
        <v>299</v>
      </c>
      <c r="B20" s="154">
        <f t="shared" si="2"/>
        <v>5</v>
      </c>
      <c r="C20" s="154">
        <f t="shared" si="3"/>
        <v>5</v>
      </c>
      <c r="D20" s="154">
        <v>5</v>
      </c>
      <c r="E20" s="154"/>
      <c r="F20" s="154"/>
      <c r="G20" s="155"/>
      <c r="H20" s="156"/>
      <c r="I20" s="154">
        <f t="shared" si="1"/>
        <v>0</v>
      </c>
      <c r="J20" s="154"/>
      <c r="K20" s="154"/>
      <c r="L20" s="154"/>
      <c r="M20" s="159"/>
      <c r="N20" s="160"/>
      <c r="O20" s="160"/>
      <c r="P20" s="160"/>
      <c r="Q20" s="160"/>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c r="CK20" s="134"/>
      <c r="CL20" s="134"/>
      <c r="CM20" s="134"/>
      <c r="CN20" s="134"/>
      <c r="CO20" s="134"/>
      <c r="CP20" s="134"/>
      <c r="CQ20" s="134"/>
      <c r="CR20" s="134"/>
      <c r="CS20" s="134"/>
      <c r="CT20" s="134"/>
      <c r="CU20" s="134"/>
      <c r="CV20" s="134"/>
      <c r="CW20" s="134"/>
      <c r="CX20" s="134"/>
      <c r="CY20" s="134"/>
      <c r="CZ20" s="134"/>
      <c r="DA20" s="134"/>
      <c r="DB20" s="134"/>
      <c r="DC20" s="134"/>
      <c r="DD20" s="134"/>
      <c r="DE20" s="134"/>
      <c r="DF20" s="134"/>
      <c r="DG20" s="134"/>
      <c r="DH20" s="134"/>
      <c r="DI20" s="134"/>
      <c r="DJ20" s="134"/>
      <c r="DK20" s="134"/>
      <c r="DL20" s="134"/>
      <c r="DM20" s="134"/>
      <c r="DN20" s="134"/>
      <c r="DO20" s="134"/>
      <c r="DP20" s="134"/>
      <c r="DQ20" s="134"/>
      <c r="DR20" s="134"/>
      <c r="DS20" s="134"/>
      <c r="DT20" s="134"/>
      <c r="DU20" s="134"/>
      <c r="DV20" s="134"/>
      <c r="DW20" s="134"/>
      <c r="DX20" s="134"/>
      <c r="DY20" s="134"/>
      <c r="DZ20" s="134"/>
      <c r="EA20" s="134"/>
      <c r="EB20" s="134"/>
      <c r="EC20" s="134"/>
      <c r="ED20" s="134"/>
      <c r="EE20" s="134"/>
      <c r="EF20" s="134"/>
      <c r="EG20" s="134"/>
      <c r="EH20" s="134"/>
      <c r="EI20" s="134"/>
      <c r="EJ20" s="134"/>
      <c r="EK20" s="134"/>
      <c r="EL20" s="134"/>
      <c r="EM20" s="134"/>
      <c r="EN20" s="134"/>
      <c r="EO20" s="134"/>
      <c r="EP20" s="134"/>
      <c r="EQ20" s="134"/>
      <c r="ER20" s="134"/>
      <c r="ES20" s="134"/>
      <c r="ET20" s="134"/>
      <c r="EU20" s="134"/>
      <c r="EV20" s="134"/>
      <c r="EW20" s="134"/>
      <c r="EX20" s="134"/>
      <c r="EY20" s="134"/>
      <c r="EZ20" s="134"/>
      <c r="FA20" s="134"/>
      <c r="FB20" s="134"/>
      <c r="FC20" s="134"/>
      <c r="FD20" s="134"/>
      <c r="FE20" s="134"/>
      <c r="FF20" s="134"/>
      <c r="FG20" s="134"/>
      <c r="FH20" s="134"/>
      <c r="FI20" s="134"/>
      <c r="FJ20" s="134"/>
      <c r="FK20" s="134"/>
      <c r="FL20" s="134"/>
      <c r="FM20" s="134"/>
      <c r="FN20" s="134"/>
      <c r="FO20" s="134"/>
      <c r="FP20" s="134"/>
      <c r="FQ20" s="134"/>
      <c r="FR20" s="134"/>
      <c r="FS20" s="134"/>
      <c r="FT20" s="134"/>
      <c r="FU20" s="134"/>
      <c r="FV20" s="134"/>
      <c r="FW20" s="134"/>
      <c r="FX20" s="134"/>
      <c r="FY20" s="134"/>
      <c r="FZ20" s="134"/>
      <c r="GA20" s="134"/>
      <c r="GB20" s="134"/>
      <c r="GC20" s="134"/>
      <c r="GD20" s="134"/>
      <c r="GE20" s="134"/>
      <c r="GF20" s="134"/>
      <c r="GG20" s="134"/>
      <c r="GH20" s="134"/>
      <c r="GI20" s="134"/>
      <c r="GJ20" s="134"/>
      <c r="GK20" s="134"/>
      <c r="GL20" s="134"/>
      <c r="GM20" s="134"/>
      <c r="GN20" s="134"/>
      <c r="GO20" s="134"/>
      <c r="GP20" s="134"/>
      <c r="GQ20" s="134"/>
      <c r="GR20" s="134"/>
      <c r="GS20" s="134"/>
      <c r="GT20" s="134"/>
      <c r="GU20" s="134"/>
      <c r="GV20" s="134"/>
      <c r="GW20" s="134"/>
      <c r="GX20" s="134"/>
      <c r="GY20" s="134"/>
      <c r="GZ20" s="134"/>
      <c r="HA20" s="134"/>
      <c r="HB20" s="134"/>
      <c r="HC20" s="134"/>
      <c r="HD20" s="134"/>
      <c r="HE20" s="134"/>
      <c r="HF20" s="134"/>
      <c r="HG20" s="134"/>
      <c r="HH20" s="134"/>
      <c r="HI20" s="134"/>
      <c r="HJ20" s="134"/>
      <c r="HK20" s="134"/>
      <c r="HL20" s="134"/>
      <c r="HM20" s="134"/>
      <c r="HN20" s="134"/>
      <c r="HO20" s="134"/>
      <c r="HP20" s="134"/>
      <c r="HQ20" s="134"/>
      <c r="HR20" s="134"/>
      <c r="HS20" s="134"/>
      <c r="HT20" s="134"/>
      <c r="HU20" s="134"/>
      <c r="HV20" s="134"/>
      <c r="HW20" s="134"/>
      <c r="HX20" s="134"/>
      <c r="HY20" s="134"/>
      <c r="HZ20" s="134"/>
      <c r="IA20" s="134"/>
      <c r="IB20" s="134"/>
      <c r="IC20" s="134"/>
      <c r="ID20" s="134"/>
      <c r="IE20" s="134"/>
      <c r="IF20" s="134"/>
      <c r="IG20" s="134"/>
      <c r="IH20" s="134"/>
      <c r="II20" s="134"/>
      <c r="IJ20" s="134"/>
      <c r="IK20" s="134"/>
      <c r="IL20" s="134"/>
    </row>
    <row r="21" s="133" customFormat="1" ht="22" customHeight="1" spans="1:246">
      <c r="A21" s="153" t="s">
        <v>300</v>
      </c>
      <c r="B21" s="154">
        <f t="shared" si="2"/>
        <v>9.35</v>
      </c>
      <c r="C21" s="154">
        <f t="shared" si="3"/>
        <v>9.35</v>
      </c>
      <c r="D21" s="154">
        <v>9.35</v>
      </c>
      <c r="E21" s="154"/>
      <c r="F21" s="154"/>
      <c r="G21" s="155"/>
      <c r="H21" s="156"/>
      <c r="I21" s="154">
        <f t="shared" si="1"/>
        <v>0</v>
      </c>
      <c r="J21" s="154"/>
      <c r="K21" s="154"/>
      <c r="L21" s="154"/>
      <c r="M21" s="159"/>
      <c r="N21" s="160"/>
      <c r="O21" s="160"/>
      <c r="P21" s="160"/>
      <c r="Q21" s="160"/>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DU21" s="134"/>
      <c r="DV21" s="134"/>
      <c r="DW21" s="134"/>
      <c r="DX21" s="134"/>
      <c r="DY21" s="134"/>
      <c r="DZ21" s="134"/>
      <c r="EA21" s="134"/>
      <c r="EB21" s="134"/>
      <c r="EC21" s="134"/>
      <c r="ED21" s="134"/>
      <c r="EE21" s="134"/>
      <c r="EF21" s="134"/>
      <c r="EG21" s="134"/>
      <c r="EH21" s="134"/>
      <c r="EI21" s="134"/>
      <c r="EJ21" s="134"/>
      <c r="EK21" s="134"/>
      <c r="EL21" s="134"/>
      <c r="EM21" s="134"/>
      <c r="EN21" s="134"/>
      <c r="EO21" s="134"/>
      <c r="EP21" s="134"/>
      <c r="EQ21" s="134"/>
      <c r="ER21" s="134"/>
      <c r="ES21" s="134"/>
      <c r="ET21" s="134"/>
      <c r="EU21" s="134"/>
      <c r="EV21" s="134"/>
      <c r="EW21" s="134"/>
      <c r="EX21" s="134"/>
      <c r="EY21" s="134"/>
      <c r="EZ21" s="134"/>
      <c r="FA21" s="134"/>
      <c r="FB21" s="134"/>
      <c r="FC21" s="134"/>
      <c r="FD21" s="134"/>
      <c r="FE21" s="134"/>
      <c r="FF21" s="134"/>
      <c r="FG21" s="134"/>
      <c r="FH21" s="134"/>
      <c r="FI21" s="134"/>
      <c r="FJ21" s="134"/>
      <c r="FK21" s="134"/>
      <c r="FL21" s="134"/>
      <c r="FM21" s="134"/>
      <c r="FN21" s="134"/>
      <c r="FO21" s="134"/>
      <c r="FP21" s="134"/>
      <c r="FQ21" s="134"/>
      <c r="FR21" s="134"/>
      <c r="FS21" s="134"/>
      <c r="FT21" s="134"/>
      <c r="FU21" s="134"/>
      <c r="FV21" s="134"/>
      <c r="FW21" s="134"/>
      <c r="FX21" s="134"/>
      <c r="FY21" s="134"/>
      <c r="FZ21" s="134"/>
      <c r="GA21" s="134"/>
      <c r="GB21" s="134"/>
      <c r="GC21" s="134"/>
      <c r="GD21" s="134"/>
      <c r="GE21" s="134"/>
      <c r="GF21" s="134"/>
      <c r="GG21" s="134"/>
      <c r="GH21" s="134"/>
      <c r="GI21" s="134"/>
      <c r="GJ21" s="134"/>
      <c r="GK21" s="134"/>
      <c r="GL21" s="134"/>
      <c r="GM21" s="134"/>
      <c r="GN21" s="134"/>
      <c r="GO21" s="134"/>
      <c r="GP21" s="134"/>
      <c r="GQ21" s="134"/>
      <c r="GR21" s="134"/>
      <c r="GS21" s="134"/>
      <c r="GT21" s="134"/>
      <c r="GU21" s="134"/>
      <c r="GV21" s="134"/>
      <c r="GW21" s="134"/>
      <c r="GX21" s="134"/>
      <c r="GY21" s="134"/>
      <c r="GZ21" s="134"/>
      <c r="HA21" s="134"/>
      <c r="HB21" s="134"/>
      <c r="HC21" s="134"/>
      <c r="HD21" s="134"/>
      <c r="HE21" s="134"/>
      <c r="HF21" s="134"/>
      <c r="HG21" s="134"/>
      <c r="HH21" s="134"/>
      <c r="HI21" s="134"/>
      <c r="HJ21" s="134"/>
      <c r="HK21" s="134"/>
      <c r="HL21" s="134"/>
      <c r="HM21" s="134"/>
      <c r="HN21" s="134"/>
      <c r="HO21" s="134"/>
      <c r="HP21" s="134"/>
      <c r="HQ21" s="134"/>
      <c r="HR21" s="134"/>
      <c r="HS21" s="134"/>
      <c r="HT21" s="134"/>
      <c r="HU21" s="134"/>
      <c r="HV21" s="134"/>
      <c r="HW21" s="134"/>
      <c r="HX21" s="134"/>
      <c r="HY21" s="134"/>
      <c r="HZ21" s="134"/>
      <c r="IA21" s="134"/>
      <c r="IB21" s="134"/>
      <c r="IC21" s="134"/>
      <c r="ID21" s="134"/>
      <c r="IE21" s="134"/>
      <c r="IF21" s="134"/>
      <c r="IG21" s="134"/>
      <c r="IH21" s="134"/>
      <c r="II21" s="134"/>
      <c r="IJ21" s="134"/>
      <c r="IK21" s="134"/>
      <c r="IL21" s="134"/>
    </row>
    <row r="22" s="133" customFormat="1" ht="22" customHeight="1" spans="1:246">
      <c r="A22" s="153" t="s">
        <v>301</v>
      </c>
      <c r="B22" s="154">
        <f t="shared" si="2"/>
        <v>1.5</v>
      </c>
      <c r="C22" s="154">
        <f t="shared" si="3"/>
        <v>1.5</v>
      </c>
      <c r="D22" s="154">
        <v>1.5</v>
      </c>
      <c r="E22" s="154"/>
      <c r="F22" s="154"/>
      <c r="G22" s="155"/>
      <c r="H22" s="156"/>
      <c r="I22" s="154">
        <f t="shared" si="1"/>
        <v>0</v>
      </c>
      <c r="J22" s="154"/>
      <c r="K22" s="154"/>
      <c r="L22" s="154"/>
      <c r="M22" s="159"/>
      <c r="N22" s="160"/>
      <c r="O22" s="160"/>
      <c r="P22" s="160"/>
      <c r="Q22" s="160"/>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c r="DO22" s="134"/>
      <c r="DP22" s="134"/>
      <c r="DQ22" s="134"/>
      <c r="DR22" s="134"/>
      <c r="DS22" s="134"/>
      <c r="DT22" s="134"/>
      <c r="DU22" s="134"/>
      <c r="DV22" s="134"/>
      <c r="DW22" s="134"/>
      <c r="DX22" s="134"/>
      <c r="DY22" s="134"/>
      <c r="DZ22" s="134"/>
      <c r="EA22" s="134"/>
      <c r="EB22" s="134"/>
      <c r="EC22" s="134"/>
      <c r="ED22" s="134"/>
      <c r="EE22" s="134"/>
      <c r="EF22" s="134"/>
      <c r="EG22" s="134"/>
      <c r="EH22" s="134"/>
      <c r="EI22" s="134"/>
      <c r="EJ22" s="134"/>
      <c r="EK22" s="134"/>
      <c r="EL22" s="134"/>
      <c r="EM22" s="134"/>
      <c r="EN22" s="134"/>
      <c r="EO22" s="134"/>
      <c r="EP22" s="134"/>
      <c r="EQ22" s="134"/>
      <c r="ER22" s="134"/>
      <c r="ES22" s="134"/>
      <c r="ET22" s="134"/>
      <c r="EU22" s="134"/>
      <c r="EV22" s="134"/>
      <c r="EW22" s="134"/>
      <c r="EX22" s="134"/>
      <c r="EY22" s="134"/>
      <c r="EZ22" s="134"/>
      <c r="FA22" s="134"/>
      <c r="FB22" s="134"/>
      <c r="FC22" s="134"/>
      <c r="FD22" s="134"/>
      <c r="FE22" s="134"/>
      <c r="FF22" s="134"/>
      <c r="FG22" s="134"/>
      <c r="FH22" s="134"/>
      <c r="FI22" s="134"/>
      <c r="FJ22" s="134"/>
      <c r="FK22" s="134"/>
      <c r="FL22" s="134"/>
      <c r="FM22" s="134"/>
      <c r="FN22" s="134"/>
      <c r="FO22" s="134"/>
      <c r="FP22" s="134"/>
      <c r="FQ22" s="134"/>
      <c r="FR22" s="134"/>
      <c r="FS22" s="134"/>
      <c r="FT22" s="134"/>
      <c r="FU22" s="134"/>
      <c r="FV22" s="134"/>
      <c r="FW22" s="134"/>
      <c r="FX22" s="134"/>
      <c r="FY22" s="134"/>
      <c r="FZ22" s="134"/>
      <c r="GA22" s="134"/>
      <c r="GB22" s="134"/>
      <c r="GC22" s="134"/>
      <c r="GD22" s="134"/>
      <c r="GE22" s="134"/>
      <c r="GF22" s="134"/>
      <c r="GG22" s="134"/>
      <c r="GH22" s="134"/>
      <c r="GI22" s="134"/>
      <c r="GJ22" s="134"/>
      <c r="GK22" s="134"/>
      <c r="GL22" s="134"/>
      <c r="GM22" s="134"/>
      <c r="GN22" s="134"/>
      <c r="GO22" s="134"/>
      <c r="GP22" s="134"/>
      <c r="GQ22" s="134"/>
      <c r="GR22" s="134"/>
      <c r="GS22" s="134"/>
      <c r="GT22" s="134"/>
      <c r="GU22" s="134"/>
      <c r="GV22" s="134"/>
      <c r="GW22" s="134"/>
      <c r="GX22" s="134"/>
      <c r="GY22" s="134"/>
      <c r="GZ22" s="134"/>
      <c r="HA22" s="134"/>
      <c r="HB22" s="134"/>
      <c r="HC22" s="134"/>
      <c r="HD22" s="134"/>
      <c r="HE22" s="134"/>
      <c r="HF22" s="134"/>
      <c r="HG22" s="134"/>
      <c r="HH22" s="134"/>
      <c r="HI22" s="134"/>
      <c r="HJ22" s="134"/>
      <c r="HK22" s="134"/>
      <c r="HL22" s="134"/>
      <c r="HM22" s="134"/>
      <c r="HN22" s="134"/>
      <c r="HO22" s="134"/>
      <c r="HP22" s="134"/>
      <c r="HQ22" s="134"/>
      <c r="HR22" s="134"/>
      <c r="HS22" s="134"/>
      <c r="HT22" s="134"/>
      <c r="HU22" s="134"/>
      <c r="HV22" s="134"/>
      <c r="HW22" s="134"/>
      <c r="HX22" s="134"/>
      <c r="HY22" s="134"/>
      <c r="HZ22" s="134"/>
      <c r="IA22" s="134"/>
      <c r="IB22" s="134"/>
      <c r="IC22" s="134"/>
      <c r="ID22" s="134"/>
      <c r="IE22" s="134"/>
      <c r="IF22" s="134"/>
      <c r="IG22" s="134"/>
      <c r="IH22" s="134"/>
      <c r="II22" s="134"/>
      <c r="IJ22" s="134"/>
      <c r="IK22" s="134"/>
      <c r="IL22" s="134"/>
    </row>
    <row r="23" s="133" customFormat="1" ht="22" customHeight="1" spans="1:246">
      <c r="A23" s="153" t="s">
        <v>302</v>
      </c>
      <c r="B23" s="154">
        <f t="shared" si="2"/>
        <v>13000</v>
      </c>
      <c r="C23" s="154">
        <f t="shared" si="3"/>
        <v>0</v>
      </c>
      <c r="D23" s="154"/>
      <c r="E23" s="154"/>
      <c r="F23" s="154"/>
      <c r="G23" s="155"/>
      <c r="H23" s="156"/>
      <c r="I23" s="154">
        <f t="shared" si="1"/>
        <v>13000</v>
      </c>
      <c r="J23" s="154">
        <v>13000</v>
      </c>
      <c r="K23" s="154"/>
      <c r="L23" s="154"/>
      <c r="M23" s="159"/>
      <c r="N23" s="160"/>
      <c r="O23" s="160"/>
      <c r="P23" s="160"/>
      <c r="Q23" s="160"/>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4"/>
      <c r="BH23" s="134"/>
      <c r="BI23" s="134"/>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4"/>
      <c r="CX23" s="134"/>
      <c r="CY23" s="134"/>
      <c r="CZ23" s="134"/>
      <c r="DA23" s="134"/>
      <c r="DB23" s="134"/>
      <c r="DC23" s="134"/>
      <c r="DD23" s="134"/>
      <c r="DE23" s="134"/>
      <c r="DF23" s="134"/>
      <c r="DG23" s="134"/>
      <c r="DH23" s="134"/>
      <c r="DI23" s="134"/>
      <c r="DJ23" s="134"/>
      <c r="DK23" s="134"/>
      <c r="DL23" s="134"/>
      <c r="DM23" s="134"/>
      <c r="DN23" s="134"/>
      <c r="DO23" s="134"/>
      <c r="DP23" s="134"/>
      <c r="DQ23" s="134"/>
      <c r="DR23" s="134"/>
      <c r="DS23" s="134"/>
      <c r="DT23" s="134"/>
      <c r="DU23" s="134"/>
      <c r="DV23" s="134"/>
      <c r="DW23" s="134"/>
      <c r="DX23" s="134"/>
      <c r="DY23" s="134"/>
      <c r="DZ23" s="134"/>
      <c r="EA23" s="134"/>
      <c r="EB23" s="134"/>
      <c r="EC23" s="134"/>
      <c r="ED23" s="134"/>
      <c r="EE23" s="134"/>
      <c r="EF23" s="134"/>
      <c r="EG23" s="134"/>
      <c r="EH23" s="134"/>
      <c r="EI23" s="134"/>
      <c r="EJ23" s="134"/>
      <c r="EK23" s="134"/>
      <c r="EL23" s="134"/>
      <c r="EM23" s="134"/>
      <c r="EN23" s="134"/>
      <c r="EO23" s="134"/>
      <c r="EP23" s="134"/>
      <c r="EQ23" s="134"/>
      <c r="ER23" s="134"/>
      <c r="ES23" s="134"/>
      <c r="ET23" s="134"/>
      <c r="EU23" s="134"/>
      <c r="EV23" s="134"/>
      <c r="EW23" s="134"/>
      <c r="EX23" s="134"/>
      <c r="EY23" s="134"/>
      <c r="EZ23" s="134"/>
      <c r="FA23" s="134"/>
      <c r="FB23" s="134"/>
      <c r="FC23" s="134"/>
      <c r="FD23" s="134"/>
      <c r="FE23" s="134"/>
      <c r="FF23" s="134"/>
      <c r="FG23" s="134"/>
      <c r="FH23" s="134"/>
      <c r="FI23" s="134"/>
      <c r="FJ23" s="134"/>
      <c r="FK23" s="134"/>
      <c r="FL23" s="134"/>
      <c r="FM23" s="134"/>
      <c r="FN23" s="134"/>
      <c r="FO23" s="134"/>
      <c r="FP23" s="134"/>
      <c r="FQ23" s="134"/>
      <c r="FR23" s="134"/>
      <c r="FS23" s="134"/>
      <c r="FT23" s="134"/>
      <c r="FU23" s="134"/>
      <c r="FV23" s="134"/>
      <c r="FW23" s="134"/>
      <c r="FX23" s="134"/>
      <c r="FY23" s="134"/>
      <c r="FZ23" s="134"/>
      <c r="GA23" s="134"/>
      <c r="GB23" s="134"/>
      <c r="GC23" s="134"/>
      <c r="GD23" s="134"/>
      <c r="GE23" s="134"/>
      <c r="GF23" s="134"/>
      <c r="GG23" s="134"/>
      <c r="GH23" s="134"/>
      <c r="GI23" s="134"/>
      <c r="GJ23" s="134"/>
      <c r="GK23" s="134"/>
      <c r="GL23" s="134"/>
      <c r="GM23" s="134"/>
      <c r="GN23" s="134"/>
      <c r="GO23" s="134"/>
      <c r="GP23" s="134"/>
      <c r="GQ23" s="134"/>
      <c r="GR23" s="134"/>
      <c r="GS23" s="134"/>
      <c r="GT23" s="134"/>
      <c r="GU23" s="134"/>
      <c r="GV23" s="134"/>
      <c r="GW23" s="134"/>
      <c r="GX23" s="134"/>
      <c r="GY23" s="134"/>
      <c r="GZ23" s="134"/>
      <c r="HA23" s="134"/>
      <c r="HB23" s="134"/>
      <c r="HC23" s="134"/>
      <c r="HD23" s="134"/>
      <c r="HE23" s="134"/>
      <c r="HF23" s="134"/>
      <c r="HG23" s="134"/>
      <c r="HH23" s="134"/>
      <c r="HI23" s="134"/>
      <c r="HJ23" s="134"/>
      <c r="HK23" s="134"/>
      <c r="HL23" s="134"/>
      <c r="HM23" s="134"/>
      <c r="HN23" s="134"/>
      <c r="HO23" s="134"/>
      <c r="HP23" s="134"/>
      <c r="HQ23" s="134"/>
      <c r="HR23" s="134"/>
      <c r="HS23" s="134"/>
      <c r="HT23" s="134"/>
      <c r="HU23" s="134"/>
      <c r="HV23" s="134"/>
      <c r="HW23" s="134"/>
      <c r="HX23" s="134"/>
      <c r="HY23" s="134"/>
      <c r="HZ23" s="134"/>
      <c r="IA23" s="134"/>
      <c r="IB23" s="134"/>
      <c r="IC23" s="134"/>
      <c r="ID23" s="134"/>
      <c r="IE23" s="134"/>
      <c r="IF23" s="134"/>
      <c r="IG23" s="134"/>
      <c r="IH23" s="134"/>
      <c r="II23" s="134"/>
      <c r="IJ23" s="134"/>
      <c r="IK23" s="134"/>
      <c r="IL23" s="134"/>
    </row>
    <row r="24" s="133" customFormat="1" ht="22" customHeight="1" spans="1:246">
      <c r="A24" s="153" t="s">
        <v>303</v>
      </c>
      <c r="B24" s="154">
        <f t="shared" si="2"/>
        <v>30</v>
      </c>
      <c r="C24" s="154">
        <f t="shared" si="3"/>
        <v>0</v>
      </c>
      <c r="D24" s="154"/>
      <c r="E24" s="154"/>
      <c r="F24" s="154"/>
      <c r="G24" s="155"/>
      <c r="H24" s="156"/>
      <c r="I24" s="154">
        <f t="shared" si="1"/>
        <v>0</v>
      </c>
      <c r="J24" s="154"/>
      <c r="K24" s="154"/>
      <c r="L24" s="154">
        <v>30</v>
      </c>
      <c r="M24" s="159"/>
      <c r="N24" s="160"/>
      <c r="O24" s="160"/>
      <c r="P24" s="160"/>
      <c r="Q24" s="160"/>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4"/>
      <c r="CT24" s="134"/>
      <c r="CU24" s="134"/>
      <c r="CV24" s="134"/>
      <c r="CW24" s="134"/>
      <c r="CX24" s="134"/>
      <c r="CY24" s="134"/>
      <c r="CZ24" s="134"/>
      <c r="DA24" s="134"/>
      <c r="DB24" s="134"/>
      <c r="DC24" s="134"/>
      <c r="DD24" s="134"/>
      <c r="DE24" s="134"/>
      <c r="DF24" s="134"/>
      <c r="DG24" s="134"/>
      <c r="DH24" s="134"/>
      <c r="DI24" s="134"/>
      <c r="DJ24" s="134"/>
      <c r="DK24" s="134"/>
      <c r="DL24" s="134"/>
      <c r="DM24" s="134"/>
      <c r="DN24" s="134"/>
      <c r="DO24" s="134"/>
      <c r="DP24" s="134"/>
      <c r="DQ24" s="134"/>
      <c r="DR24" s="134"/>
      <c r="DS24" s="134"/>
      <c r="DT24" s="134"/>
      <c r="DU24" s="134"/>
      <c r="DV24" s="134"/>
      <c r="DW24" s="134"/>
      <c r="DX24" s="134"/>
      <c r="DY24" s="134"/>
      <c r="DZ24" s="134"/>
      <c r="EA24" s="134"/>
      <c r="EB24" s="134"/>
      <c r="EC24" s="134"/>
      <c r="ED24" s="134"/>
      <c r="EE24" s="134"/>
      <c r="EF24" s="134"/>
      <c r="EG24" s="134"/>
      <c r="EH24" s="134"/>
      <c r="EI24" s="134"/>
      <c r="EJ24" s="134"/>
      <c r="EK24" s="134"/>
      <c r="EL24" s="134"/>
      <c r="EM24" s="134"/>
      <c r="EN24" s="134"/>
      <c r="EO24" s="134"/>
      <c r="EP24" s="134"/>
      <c r="EQ24" s="134"/>
      <c r="ER24" s="134"/>
      <c r="ES24" s="134"/>
      <c r="ET24" s="134"/>
      <c r="EU24" s="134"/>
      <c r="EV24" s="134"/>
      <c r="EW24" s="134"/>
      <c r="EX24" s="134"/>
      <c r="EY24" s="134"/>
      <c r="EZ24" s="134"/>
      <c r="FA24" s="134"/>
      <c r="FB24" s="134"/>
      <c r="FC24" s="134"/>
      <c r="FD24" s="134"/>
      <c r="FE24" s="134"/>
      <c r="FF24" s="134"/>
      <c r="FG24" s="134"/>
      <c r="FH24" s="134"/>
      <c r="FI24" s="134"/>
      <c r="FJ24" s="134"/>
      <c r="FK24" s="134"/>
      <c r="FL24" s="134"/>
      <c r="FM24" s="134"/>
      <c r="FN24" s="134"/>
      <c r="FO24" s="134"/>
      <c r="FP24" s="134"/>
      <c r="FQ24" s="134"/>
      <c r="FR24" s="134"/>
      <c r="FS24" s="134"/>
      <c r="FT24" s="134"/>
      <c r="FU24" s="134"/>
      <c r="FV24" s="134"/>
      <c r="FW24" s="134"/>
      <c r="FX24" s="134"/>
      <c r="FY24" s="134"/>
      <c r="FZ24" s="134"/>
      <c r="GA24" s="134"/>
      <c r="GB24" s="134"/>
      <c r="GC24" s="134"/>
      <c r="GD24" s="134"/>
      <c r="GE24" s="134"/>
      <c r="GF24" s="134"/>
      <c r="GG24" s="134"/>
      <c r="GH24" s="134"/>
      <c r="GI24" s="134"/>
      <c r="GJ24" s="134"/>
      <c r="GK24" s="134"/>
      <c r="GL24" s="134"/>
      <c r="GM24" s="134"/>
      <c r="GN24" s="134"/>
      <c r="GO24" s="134"/>
      <c r="GP24" s="134"/>
      <c r="GQ24" s="134"/>
      <c r="GR24" s="134"/>
      <c r="GS24" s="134"/>
      <c r="GT24" s="134"/>
      <c r="GU24" s="134"/>
      <c r="GV24" s="134"/>
      <c r="GW24" s="134"/>
      <c r="GX24" s="134"/>
      <c r="GY24" s="134"/>
      <c r="GZ24" s="134"/>
      <c r="HA24" s="134"/>
      <c r="HB24" s="134"/>
      <c r="HC24" s="134"/>
      <c r="HD24" s="134"/>
      <c r="HE24" s="134"/>
      <c r="HF24" s="134"/>
      <c r="HG24" s="134"/>
      <c r="HH24" s="134"/>
      <c r="HI24" s="134"/>
      <c r="HJ24" s="134"/>
      <c r="HK24" s="134"/>
      <c r="HL24" s="134"/>
      <c r="HM24" s="134"/>
      <c r="HN24" s="134"/>
      <c r="HO24" s="134"/>
      <c r="HP24" s="134"/>
      <c r="HQ24" s="134"/>
      <c r="HR24" s="134"/>
      <c r="HS24" s="134"/>
      <c r="HT24" s="134"/>
      <c r="HU24" s="134"/>
      <c r="HV24" s="134"/>
      <c r="HW24" s="134"/>
      <c r="HX24" s="134"/>
      <c r="HY24" s="134"/>
      <c r="HZ24" s="134"/>
      <c r="IA24" s="134"/>
      <c r="IB24" s="134"/>
      <c r="IC24" s="134"/>
      <c r="ID24" s="134"/>
      <c r="IE24" s="134"/>
      <c r="IF24" s="134"/>
      <c r="IG24" s="134"/>
      <c r="IH24" s="134"/>
      <c r="II24" s="134"/>
      <c r="IJ24" s="134"/>
      <c r="IK24" s="134"/>
      <c r="IL24" s="134"/>
    </row>
    <row r="25" s="133" customFormat="1" ht="22" customHeight="1" spans="1:246">
      <c r="A25" s="153" t="s">
        <v>304</v>
      </c>
      <c r="B25" s="154">
        <f t="shared" si="2"/>
        <v>300</v>
      </c>
      <c r="C25" s="154">
        <f t="shared" si="3"/>
        <v>0</v>
      </c>
      <c r="D25" s="154"/>
      <c r="E25" s="154"/>
      <c r="F25" s="154"/>
      <c r="G25" s="155"/>
      <c r="H25" s="156"/>
      <c r="I25" s="154">
        <f t="shared" si="1"/>
        <v>300</v>
      </c>
      <c r="J25" s="154">
        <v>300</v>
      </c>
      <c r="K25" s="154"/>
      <c r="L25" s="154"/>
      <c r="M25" s="159"/>
      <c r="N25" s="160"/>
      <c r="O25" s="160"/>
      <c r="P25" s="160"/>
      <c r="Q25" s="160"/>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134"/>
      <c r="CV25" s="134"/>
      <c r="CW25" s="134"/>
      <c r="CX25" s="134"/>
      <c r="CY25" s="134"/>
      <c r="CZ25" s="134"/>
      <c r="DA25" s="134"/>
      <c r="DB25" s="134"/>
      <c r="DC25" s="134"/>
      <c r="DD25" s="134"/>
      <c r="DE25" s="134"/>
      <c r="DF25" s="134"/>
      <c r="DG25" s="134"/>
      <c r="DH25" s="134"/>
      <c r="DI25" s="134"/>
      <c r="DJ25" s="134"/>
      <c r="DK25" s="134"/>
      <c r="DL25" s="134"/>
      <c r="DM25" s="134"/>
      <c r="DN25" s="134"/>
      <c r="DO25" s="134"/>
      <c r="DP25" s="134"/>
      <c r="DQ25" s="134"/>
      <c r="DR25" s="134"/>
      <c r="DS25" s="134"/>
      <c r="DT25" s="134"/>
      <c r="DU25" s="134"/>
      <c r="DV25" s="134"/>
      <c r="DW25" s="134"/>
      <c r="DX25" s="134"/>
      <c r="DY25" s="134"/>
      <c r="DZ25" s="134"/>
      <c r="EA25" s="134"/>
      <c r="EB25" s="134"/>
      <c r="EC25" s="134"/>
      <c r="ED25" s="134"/>
      <c r="EE25" s="134"/>
      <c r="EF25" s="134"/>
      <c r="EG25" s="134"/>
      <c r="EH25" s="134"/>
      <c r="EI25" s="134"/>
      <c r="EJ25" s="134"/>
      <c r="EK25" s="134"/>
      <c r="EL25" s="134"/>
      <c r="EM25" s="134"/>
      <c r="EN25" s="134"/>
      <c r="EO25" s="134"/>
      <c r="EP25" s="134"/>
      <c r="EQ25" s="134"/>
      <c r="ER25" s="134"/>
      <c r="ES25" s="134"/>
      <c r="ET25" s="134"/>
      <c r="EU25" s="134"/>
      <c r="EV25" s="134"/>
      <c r="EW25" s="134"/>
      <c r="EX25" s="134"/>
      <c r="EY25" s="134"/>
      <c r="EZ25" s="134"/>
      <c r="FA25" s="134"/>
      <c r="FB25" s="134"/>
      <c r="FC25" s="134"/>
      <c r="FD25" s="134"/>
      <c r="FE25" s="134"/>
      <c r="FF25" s="134"/>
      <c r="FG25" s="134"/>
      <c r="FH25" s="134"/>
      <c r="FI25" s="134"/>
      <c r="FJ25" s="134"/>
      <c r="FK25" s="134"/>
      <c r="FL25" s="134"/>
      <c r="FM25" s="134"/>
      <c r="FN25" s="134"/>
      <c r="FO25" s="134"/>
      <c r="FP25" s="134"/>
      <c r="FQ25" s="134"/>
      <c r="FR25" s="134"/>
      <c r="FS25" s="134"/>
      <c r="FT25" s="134"/>
      <c r="FU25" s="134"/>
      <c r="FV25" s="134"/>
      <c r="FW25" s="134"/>
      <c r="FX25" s="134"/>
      <c r="FY25" s="134"/>
      <c r="FZ25" s="134"/>
      <c r="GA25" s="134"/>
      <c r="GB25" s="134"/>
      <c r="GC25" s="134"/>
      <c r="GD25" s="134"/>
      <c r="GE25" s="134"/>
      <c r="GF25" s="134"/>
      <c r="GG25" s="134"/>
      <c r="GH25" s="134"/>
      <c r="GI25" s="134"/>
      <c r="GJ25" s="134"/>
      <c r="GK25" s="134"/>
      <c r="GL25" s="134"/>
      <c r="GM25" s="134"/>
      <c r="GN25" s="134"/>
      <c r="GO25" s="134"/>
      <c r="GP25" s="134"/>
      <c r="GQ25" s="134"/>
      <c r="GR25" s="134"/>
      <c r="GS25" s="134"/>
      <c r="GT25" s="134"/>
      <c r="GU25" s="134"/>
      <c r="GV25" s="134"/>
      <c r="GW25" s="134"/>
      <c r="GX25" s="134"/>
      <c r="GY25" s="134"/>
      <c r="GZ25" s="134"/>
      <c r="HA25" s="134"/>
      <c r="HB25" s="134"/>
      <c r="HC25" s="134"/>
      <c r="HD25" s="134"/>
      <c r="HE25" s="134"/>
      <c r="HF25" s="134"/>
      <c r="HG25" s="134"/>
      <c r="HH25" s="134"/>
      <c r="HI25" s="134"/>
      <c r="HJ25" s="134"/>
      <c r="HK25" s="134"/>
      <c r="HL25" s="134"/>
      <c r="HM25" s="134"/>
      <c r="HN25" s="134"/>
      <c r="HO25" s="134"/>
      <c r="HP25" s="134"/>
      <c r="HQ25" s="134"/>
      <c r="HR25" s="134"/>
      <c r="HS25" s="134"/>
      <c r="HT25" s="134"/>
      <c r="HU25" s="134"/>
      <c r="HV25" s="134"/>
      <c r="HW25" s="134"/>
      <c r="HX25" s="134"/>
      <c r="HY25" s="134"/>
      <c r="HZ25" s="134"/>
      <c r="IA25" s="134"/>
      <c r="IB25" s="134"/>
      <c r="IC25" s="134"/>
      <c r="ID25" s="134"/>
      <c r="IE25" s="134"/>
      <c r="IF25" s="134"/>
      <c r="IG25" s="134"/>
      <c r="IH25" s="134"/>
      <c r="II25" s="134"/>
      <c r="IJ25" s="134"/>
      <c r="IK25" s="134"/>
      <c r="IL25" s="134"/>
    </row>
    <row r="26" s="133" customFormat="1" ht="22" customHeight="1" spans="1:246">
      <c r="A26" s="153" t="s">
        <v>305</v>
      </c>
      <c r="B26" s="154">
        <f t="shared" si="2"/>
        <v>100</v>
      </c>
      <c r="C26" s="154">
        <f t="shared" si="3"/>
        <v>0</v>
      </c>
      <c r="D26" s="154"/>
      <c r="E26" s="154"/>
      <c r="F26" s="154"/>
      <c r="G26" s="155"/>
      <c r="H26" s="156"/>
      <c r="I26" s="154">
        <f t="shared" si="1"/>
        <v>100</v>
      </c>
      <c r="J26" s="154">
        <v>100</v>
      </c>
      <c r="K26" s="154"/>
      <c r="L26" s="154"/>
      <c r="M26" s="159"/>
      <c r="N26" s="160"/>
      <c r="O26" s="160"/>
      <c r="P26" s="160"/>
      <c r="Q26" s="160"/>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c r="BR26" s="134"/>
      <c r="BS26" s="134"/>
      <c r="BT26" s="134"/>
      <c r="BU26" s="134"/>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c r="CS26" s="134"/>
      <c r="CT26" s="134"/>
      <c r="CU26" s="134"/>
      <c r="CV26" s="134"/>
      <c r="CW26" s="134"/>
      <c r="CX26" s="134"/>
      <c r="CY26" s="134"/>
      <c r="CZ26" s="134"/>
      <c r="DA26" s="134"/>
      <c r="DB26" s="134"/>
      <c r="DC26" s="134"/>
      <c r="DD26" s="134"/>
      <c r="DE26" s="134"/>
      <c r="DF26" s="134"/>
      <c r="DG26" s="134"/>
      <c r="DH26" s="134"/>
      <c r="DI26" s="134"/>
      <c r="DJ26" s="134"/>
      <c r="DK26" s="134"/>
      <c r="DL26" s="134"/>
      <c r="DM26" s="134"/>
      <c r="DN26" s="134"/>
      <c r="DO26" s="134"/>
      <c r="DP26" s="134"/>
      <c r="DQ26" s="134"/>
      <c r="DR26" s="134"/>
      <c r="DS26" s="134"/>
      <c r="DT26" s="134"/>
      <c r="DU26" s="134"/>
      <c r="DV26" s="134"/>
      <c r="DW26" s="134"/>
      <c r="DX26" s="134"/>
      <c r="DY26" s="134"/>
      <c r="DZ26" s="134"/>
      <c r="EA26" s="134"/>
      <c r="EB26" s="134"/>
      <c r="EC26" s="134"/>
      <c r="ED26" s="134"/>
      <c r="EE26" s="134"/>
      <c r="EF26" s="134"/>
      <c r="EG26" s="134"/>
      <c r="EH26" s="134"/>
      <c r="EI26" s="134"/>
      <c r="EJ26" s="134"/>
      <c r="EK26" s="134"/>
      <c r="EL26" s="134"/>
      <c r="EM26" s="134"/>
      <c r="EN26" s="134"/>
      <c r="EO26" s="134"/>
      <c r="EP26" s="134"/>
      <c r="EQ26" s="134"/>
      <c r="ER26" s="134"/>
      <c r="ES26" s="134"/>
      <c r="ET26" s="134"/>
      <c r="EU26" s="134"/>
      <c r="EV26" s="134"/>
      <c r="EW26" s="134"/>
      <c r="EX26" s="134"/>
      <c r="EY26" s="134"/>
      <c r="EZ26" s="134"/>
      <c r="FA26" s="134"/>
      <c r="FB26" s="134"/>
      <c r="FC26" s="134"/>
      <c r="FD26" s="134"/>
      <c r="FE26" s="134"/>
      <c r="FF26" s="134"/>
      <c r="FG26" s="134"/>
      <c r="FH26" s="134"/>
      <c r="FI26" s="134"/>
      <c r="FJ26" s="134"/>
      <c r="FK26" s="134"/>
      <c r="FL26" s="134"/>
      <c r="FM26" s="134"/>
      <c r="FN26" s="134"/>
      <c r="FO26" s="134"/>
      <c r="FP26" s="134"/>
      <c r="FQ26" s="134"/>
      <c r="FR26" s="134"/>
      <c r="FS26" s="134"/>
      <c r="FT26" s="134"/>
      <c r="FU26" s="134"/>
      <c r="FV26" s="134"/>
      <c r="FW26" s="134"/>
      <c r="FX26" s="134"/>
      <c r="FY26" s="134"/>
      <c r="FZ26" s="134"/>
      <c r="GA26" s="134"/>
      <c r="GB26" s="134"/>
      <c r="GC26" s="134"/>
      <c r="GD26" s="134"/>
      <c r="GE26" s="134"/>
      <c r="GF26" s="134"/>
      <c r="GG26" s="134"/>
      <c r="GH26" s="134"/>
      <c r="GI26" s="134"/>
      <c r="GJ26" s="134"/>
      <c r="GK26" s="134"/>
      <c r="GL26" s="134"/>
      <c r="GM26" s="134"/>
      <c r="GN26" s="134"/>
      <c r="GO26" s="134"/>
      <c r="GP26" s="134"/>
      <c r="GQ26" s="134"/>
      <c r="GR26" s="134"/>
      <c r="GS26" s="134"/>
      <c r="GT26" s="134"/>
      <c r="GU26" s="134"/>
      <c r="GV26" s="134"/>
      <c r="GW26" s="134"/>
      <c r="GX26" s="134"/>
      <c r="GY26" s="134"/>
      <c r="GZ26" s="134"/>
      <c r="HA26" s="134"/>
      <c r="HB26" s="134"/>
      <c r="HC26" s="134"/>
      <c r="HD26" s="134"/>
      <c r="HE26" s="134"/>
      <c r="HF26" s="134"/>
      <c r="HG26" s="134"/>
      <c r="HH26" s="134"/>
      <c r="HI26" s="134"/>
      <c r="HJ26" s="134"/>
      <c r="HK26" s="134"/>
      <c r="HL26" s="134"/>
      <c r="HM26" s="134"/>
      <c r="HN26" s="134"/>
      <c r="HO26" s="134"/>
      <c r="HP26" s="134"/>
      <c r="HQ26" s="134"/>
      <c r="HR26" s="134"/>
      <c r="HS26" s="134"/>
      <c r="HT26" s="134"/>
      <c r="HU26" s="134"/>
      <c r="HV26" s="134"/>
      <c r="HW26" s="134"/>
      <c r="HX26" s="134"/>
      <c r="HY26" s="134"/>
      <c r="HZ26" s="134"/>
      <c r="IA26" s="134"/>
      <c r="IB26" s="134"/>
      <c r="IC26" s="134"/>
      <c r="ID26" s="134"/>
      <c r="IE26" s="134"/>
      <c r="IF26" s="134"/>
      <c r="IG26" s="134"/>
      <c r="IH26" s="134"/>
      <c r="II26" s="134"/>
      <c r="IJ26" s="134"/>
      <c r="IK26" s="134"/>
      <c r="IL26" s="134"/>
    </row>
    <row r="27" s="133" customFormat="1" ht="22" customHeight="1" spans="1:246">
      <c r="A27" s="153" t="s">
        <v>306</v>
      </c>
      <c r="B27" s="154">
        <f t="shared" si="2"/>
        <v>100</v>
      </c>
      <c r="C27" s="154">
        <f t="shared" si="3"/>
        <v>0</v>
      </c>
      <c r="D27" s="154"/>
      <c r="E27" s="154"/>
      <c r="F27" s="154"/>
      <c r="G27" s="155"/>
      <c r="H27" s="156"/>
      <c r="I27" s="154">
        <f t="shared" si="1"/>
        <v>100</v>
      </c>
      <c r="J27" s="154">
        <v>100</v>
      </c>
      <c r="K27" s="154"/>
      <c r="L27" s="154"/>
      <c r="M27" s="159"/>
      <c r="N27" s="160"/>
      <c r="O27" s="160"/>
      <c r="P27" s="160"/>
      <c r="Q27" s="160"/>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4"/>
      <c r="BQ27" s="134"/>
      <c r="BR27" s="134"/>
      <c r="BS27" s="134"/>
      <c r="BT27" s="134"/>
      <c r="BU27" s="134"/>
      <c r="BV27" s="134"/>
      <c r="BW27" s="134"/>
      <c r="BX27" s="134"/>
      <c r="BY27" s="134"/>
      <c r="BZ27" s="134"/>
      <c r="CA27" s="134"/>
      <c r="CB27" s="134"/>
      <c r="CC27" s="134"/>
      <c r="CD27" s="134"/>
      <c r="CE27" s="134"/>
      <c r="CF27" s="134"/>
      <c r="CG27" s="134"/>
      <c r="CH27" s="134"/>
      <c r="CI27" s="134"/>
      <c r="CJ27" s="134"/>
      <c r="CK27" s="134"/>
      <c r="CL27" s="134"/>
      <c r="CM27" s="134"/>
      <c r="CN27" s="134"/>
      <c r="CO27" s="134"/>
      <c r="CP27" s="134"/>
      <c r="CQ27" s="134"/>
      <c r="CR27" s="134"/>
      <c r="CS27" s="134"/>
      <c r="CT27" s="134"/>
      <c r="CU27" s="134"/>
      <c r="CV27" s="134"/>
      <c r="CW27" s="134"/>
      <c r="CX27" s="134"/>
      <c r="CY27" s="134"/>
      <c r="CZ27" s="134"/>
      <c r="DA27" s="134"/>
      <c r="DB27" s="134"/>
      <c r="DC27" s="134"/>
      <c r="DD27" s="134"/>
      <c r="DE27" s="134"/>
      <c r="DF27" s="134"/>
      <c r="DG27" s="134"/>
      <c r="DH27" s="134"/>
      <c r="DI27" s="134"/>
      <c r="DJ27" s="134"/>
      <c r="DK27" s="134"/>
      <c r="DL27" s="134"/>
      <c r="DM27" s="134"/>
      <c r="DN27" s="134"/>
      <c r="DO27" s="134"/>
      <c r="DP27" s="134"/>
      <c r="DQ27" s="134"/>
      <c r="DR27" s="134"/>
      <c r="DS27" s="134"/>
      <c r="DT27" s="134"/>
      <c r="DU27" s="134"/>
      <c r="DV27" s="134"/>
      <c r="DW27" s="134"/>
      <c r="DX27" s="134"/>
      <c r="DY27" s="134"/>
      <c r="DZ27" s="134"/>
      <c r="EA27" s="134"/>
      <c r="EB27" s="134"/>
      <c r="EC27" s="134"/>
      <c r="ED27" s="134"/>
      <c r="EE27" s="134"/>
      <c r="EF27" s="134"/>
      <c r="EG27" s="134"/>
      <c r="EH27" s="134"/>
      <c r="EI27" s="134"/>
      <c r="EJ27" s="134"/>
      <c r="EK27" s="134"/>
      <c r="EL27" s="134"/>
      <c r="EM27" s="134"/>
      <c r="EN27" s="134"/>
      <c r="EO27" s="134"/>
      <c r="EP27" s="134"/>
      <c r="EQ27" s="134"/>
      <c r="ER27" s="134"/>
      <c r="ES27" s="134"/>
      <c r="ET27" s="134"/>
      <c r="EU27" s="134"/>
      <c r="EV27" s="134"/>
      <c r="EW27" s="134"/>
      <c r="EX27" s="134"/>
      <c r="EY27" s="134"/>
      <c r="EZ27" s="134"/>
      <c r="FA27" s="134"/>
      <c r="FB27" s="134"/>
      <c r="FC27" s="134"/>
      <c r="FD27" s="134"/>
      <c r="FE27" s="134"/>
      <c r="FF27" s="134"/>
      <c r="FG27" s="134"/>
      <c r="FH27" s="134"/>
      <c r="FI27" s="134"/>
      <c r="FJ27" s="134"/>
      <c r="FK27" s="134"/>
      <c r="FL27" s="134"/>
      <c r="FM27" s="134"/>
      <c r="FN27" s="134"/>
      <c r="FO27" s="134"/>
      <c r="FP27" s="134"/>
      <c r="FQ27" s="134"/>
      <c r="FR27" s="134"/>
      <c r="FS27" s="134"/>
      <c r="FT27" s="134"/>
      <c r="FU27" s="134"/>
      <c r="FV27" s="134"/>
      <c r="FW27" s="134"/>
      <c r="FX27" s="134"/>
      <c r="FY27" s="134"/>
      <c r="FZ27" s="134"/>
      <c r="GA27" s="134"/>
      <c r="GB27" s="134"/>
      <c r="GC27" s="134"/>
      <c r="GD27" s="134"/>
      <c r="GE27" s="134"/>
      <c r="GF27" s="134"/>
      <c r="GG27" s="134"/>
      <c r="GH27" s="134"/>
      <c r="GI27" s="134"/>
      <c r="GJ27" s="134"/>
      <c r="GK27" s="134"/>
      <c r="GL27" s="134"/>
      <c r="GM27" s="134"/>
      <c r="GN27" s="134"/>
      <c r="GO27" s="134"/>
      <c r="GP27" s="134"/>
      <c r="GQ27" s="134"/>
      <c r="GR27" s="134"/>
      <c r="GS27" s="134"/>
      <c r="GT27" s="134"/>
      <c r="GU27" s="134"/>
      <c r="GV27" s="134"/>
      <c r="GW27" s="134"/>
      <c r="GX27" s="134"/>
      <c r="GY27" s="134"/>
      <c r="GZ27" s="134"/>
      <c r="HA27" s="134"/>
      <c r="HB27" s="134"/>
      <c r="HC27" s="134"/>
      <c r="HD27" s="134"/>
      <c r="HE27" s="134"/>
      <c r="HF27" s="134"/>
      <c r="HG27" s="134"/>
      <c r="HH27" s="134"/>
      <c r="HI27" s="134"/>
      <c r="HJ27" s="134"/>
      <c r="HK27" s="134"/>
      <c r="HL27" s="134"/>
      <c r="HM27" s="134"/>
      <c r="HN27" s="134"/>
      <c r="HO27" s="134"/>
      <c r="HP27" s="134"/>
      <c r="HQ27" s="134"/>
      <c r="HR27" s="134"/>
      <c r="HS27" s="134"/>
      <c r="HT27" s="134"/>
      <c r="HU27" s="134"/>
      <c r="HV27" s="134"/>
      <c r="HW27" s="134"/>
      <c r="HX27" s="134"/>
      <c r="HY27" s="134"/>
      <c r="HZ27" s="134"/>
      <c r="IA27" s="134"/>
      <c r="IB27" s="134"/>
      <c r="IC27" s="134"/>
      <c r="ID27" s="134"/>
      <c r="IE27" s="134"/>
      <c r="IF27" s="134"/>
      <c r="IG27" s="134"/>
      <c r="IH27" s="134"/>
      <c r="II27" s="134"/>
      <c r="IJ27" s="134"/>
      <c r="IK27" s="134"/>
      <c r="IL27" s="134"/>
    </row>
    <row r="28" s="133" customFormat="1" ht="22" customHeight="1" spans="1:246">
      <c r="A28" s="153" t="s">
        <v>307</v>
      </c>
      <c r="B28" s="154">
        <f t="shared" si="2"/>
        <v>80</v>
      </c>
      <c r="C28" s="154">
        <f t="shared" si="3"/>
        <v>0</v>
      </c>
      <c r="D28" s="154"/>
      <c r="E28" s="154"/>
      <c r="F28" s="154"/>
      <c r="G28" s="155"/>
      <c r="H28" s="156"/>
      <c r="I28" s="154">
        <f t="shared" si="1"/>
        <v>80</v>
      </c>
      <c r="J28" s="154">
        <v>80</v>
      </c>
      <c r="K28" s="154"/>
      <c r="L28" s="154"/>
      <c r="M28" s="159"/>
      <c r="N28" s="160"/>
      <c r="O28" s="160"/>
      <c r="P28" s="160"/>
      <c r="Q28" s="160"/>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34"/>
      <c r="BB28" s="134"/>
      <c r="BC28" s="134"/>
      <c r="BD28" s="134"/>
      <c r="BE28" s="134"/>
      <c r="BF28" s="134"/>
      <c r="BG28" s="134"/>
      <c r="BH28" s="134"/>
      <c r="BI28" s="134"/>
      <c r="BJ28" s="134"/>
      <c r="BK28" s="134"/>
      <c r="BL28" s="134"/>
      <c r="BM28" s="134"/>
      <c r="BN28" s="134"/>
      <c r="BO28" s="134"/>
      <c r="BP28" s="134"/>
      <c r="BQ28" s="134"/>
      <c r="BR28" s="134"/>
      <c r="BS28" s="134"/>
      <c r="BT28" s="134"/>
      <c r="BU28" s="134"/>
      <c r="BV28" s="134"/>
      <c r="BW28" s="134"/>
      <c r="BX28" s="134"/>
      <c r="BY28" s="134"/>
      <c r="BZ28" s="134"/>
      <c r="CA28" s="134"/>
      <c r="CB28" s="134"/>
      <c r="CC28" s="134"/>
      <c r="CD28" s="134"/>
      <c r="CE28" s="134"/>
      <c r="CF28" s="134"/>
      <c r="CG28" s="134"/>
      <c r="CH28" s="134"/>
      <c r="CI28" s="134"/>
      <c r="CJ28" s="134"/>
      <c r="CK28" s="134"/>
      <c r="CL28" s="134"/>
      <c r="CM28" s="134"/>
      <c r="CN28" s="134"/>
      <c r="CO28" s="134"/>
      <c r="CP28" s="134"/>
      <c r="CQ28" s="134"/>
      <c r="CR28" s="134"/>
      <c r="CS28" s="134"/>
      <c r="CT28" s="134"/>
      <c r="CU28" s="134"/>
      <c r="CV28" s="134"/>
      <c r="CW28" s="134"/>
      <c r="CX28" s="134"/>
      <c r="CY28" s="134"/>
      <c r="CZ28" s="134"/>
      <c r="DA28" s="134"/>
      <c r="DB28" s="134"/>
      <c r="DC28" s="134"/>
      <c r="DD28" s="134"/>
      <c r="DE28" s="134"/>
      <c r="DF28" s="134"/>
      <c r="DG28" s="134"/>
      <c r="DH28" s="134"/>
      <c r="DI28" s="134"/>
      <c r="DJ28" s="134"/>
      <c r="DK28" s="134"/>
      <c r="DL28" s="134"/>
      <c r="DM28" s="134"/>
      <c r="DN28" s="134"/>
      <c r="DO28" s="134"/>
      <c r="DP28" s="134"/>
      <c r="DQ28" s="134"/>
      <c r="DR28" s="134"/>
      <c r="DS28" s="134"/>
      <c r="DT28" s="134"/>
      <c r="DU28" s="134"/>
      <c r="DV28" s="134"/>
      <c r="DW28" s="134"/>
      <c r="DX28" s="134"/>
      <c r="DY28" s="134"/>
      <c r="DZ28" s="134"/>
      <c r="EA28" s="134"/>
      <c r="EB28" s="134"/>
      <c r="EC28" s="134"/>
      <c r="ED28" s="134"/>
      <c r="EE28" s="134"/>
      <c r="EF28" s="134"/>
      <c r="EG28" s="134"/>
      <c r="EH28" s="134"/>
      <c r="EI28" s="134"/>
      <c r="EJ28" s="134"/>
      <c r="EK28" s="134"/>
      <c r="EL28" s="134"/>
      <c r="EM28" s="134"/>
      <c r="EN28" s="134"/>
      <c r="EO28" s="134"/>
      <c r="EP28" s="134"/>
      <c r="EQ28" s="134"/>
      <c r="ER28" s="134"/>
      <c r="ES28" s="134"/>
      <c r="ET28" s="134"/>
      <c r="EU28" s="134"/>
      <c r="EV28" s="134"/>
      <c r="EW28" s="134"/>
      <c r="EX28" s="134"/>
      <c r="EY28" s="134"/>
      <c r="EZ28" s="134"/>
      <c r="FA28" s="134"/>
      <c r="FB28" s="134"/>
      <c r="FC28" s="134"/>
      <c r="FD28" s="134"/>
      <c r="FE28" s="134"/>
      <c r="FF28" s="134"/>
      <c r="FG28" s="134"/>
      <c r="FH28" s="134"/>
      <c r="FI28" s="134"/>
      <c r="FJ28" s="134"/>
      <c r="FK28" s="134"/>
      <c r="FL28" s="134"/>
      <c r="FM28" s="134"/>
      <c r="FN28" s="134"/>
      <c r="FO28" s="134"/>
      <c r="FP28" s="134"/>
      <c r="FQ28" s="134"/>
      <c r="FR28" s="134"/>
      <c r="FS28" s="134"/>
      <c r="FT28" s="134"/>
      <c r="FU28" s="134"/>
      <c r="FV28" s="134"/>
      <c r="FW28" s="134"/>
      <c r="FX28" s="134"/>
      <c r="FY28" s="134"/>
      <c r="FZ28" s="134"/>
      <c r="GA28" s="134"/>
      <c r="GB28" s="134"/>
      <c r="GC28" s="134"/>
      <c r="GD28" s="134"/>
      <c r="GE28" s="134"/>
      <c r="GF28" s="134"/>
      <c r="GG28" s="134"/>
      <c r="GH28" s="134"/>
      <c r="GI28" s="134"/>
      <c r="GJ28" s="134"/>
      <c r="GK28" s="134"/>
      <c r="GL28" s="134"/>
      <c r="GM28" s="134"/>
      <c r="GN28" s="134"/>
      <c r="GO28" s="134"/>
      <c r="GP28" s="134"/>
      <c r="GQ28" s="134"/>
      <c r="GR28" s="134"/>
      <c r="GS28" s="134"/>
      <c r="GT28" s="134"/>
      <c r="GU28" s="134"/>
      <c r="GV28" s="134"/>
      <c r="GW28" s="134"/>
      <c r="GX28" s="134"/>
      <c r="GY28" s="134"/>
      <c r="GZ28" s="134"/>
      <c r="HA28" s="134"/>
      <c r="HB28" s="134"/>
      <c r="HC28" s="134"/>
      <c r="HD28" s="134"/>
      <c r="HE28" s="134"/>
      <c r="HF28" s="134"/>
      <c r="HG28" s="134"/>
      <c r="HH28" s="134"/>
      <c r="HI28" s="134"/>
      <c r="HJ28" s="134"/>
      <c r="HK28" s="134"/>
      <c r="HL28" s="134"/>
      <c r="HM28" s="134"/>
      <c r="HN28" s="134"/>
      <c r="HO28" s="134"/>
      <c r="HP28" s="134"/>
      <c r="HQ28" s="134"/>
      <c r="HR28" s="134"/>
      <c r="HS28" s="134"/>
      <c r="HT28" s="134"/>
      <c r="HU28" s="134"/>
      <c r="HV28" s="134"/>
      <c r="HW28" s="134"/>
      <c r="HX28" s="134"/>
      <c r="HY28" s="134"/>
      <c r="HZ28" s="134"/>
      <c r="IA28" s="134"/>
      <c r="IB28" s="134"/>
      <c r="IC28" s="134"/>
      <c r="ID28" s="134"/>
      <c r="IE28" s="134"/>
      <c r="IF28" s="134"/>
      <c r="IG28" s="134"/>
      <c r="IH28" s="134"/>
      <c r="II28" s="134"/>
      <c r="IJ28" s="134"/>
      <c r="IK28" s="134"/>
      <c r="IL28" s="134"/>
    </row>
    <row r="29" s="133" customFormat="1" ht="22" customHeight="1" spans="1:246">
      <c r="A29" s="153" t="s">
        <v>308</v>
      </c>
      <c r="B29" s="154">
        <f t="shared" si="2"/>
        <v>80</v>
      </c>
      <c r="C29" s="154">
        <f t="shared" si="3"/>
        <v>0</v>
      </c>
      <c r="D29" s="154"/>
      <c r="E29" s="154"/>
      <c r="F29" s="154"/>
      <c r="G29" s="155"/>
      <c r="H29" s="156"/>
      <c r="I29" s="154">
        <f t="shared" si="1"/>
        <v>80</v>
      </c>
      <c r="J29" s="154">
        <v>80</v>
      </c>
      <c r="K29" s="154"/>
      <c r="L29" s="154"/>
      <c r="M29" s="159"/>
      <c r="N29" s="160"/>
      <c r="O29" s="160"/>
      <c r="P29" s="160"/>
      <c r="Q29" s="160"/>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134"/>
      <c r="BB29" s="134"/>
      <c r="BC29" s="134"/>
      <c r="BD29" s="134"/>
      <c r="BE29" s="134"/>
      <c r="BF29" s="134"/>
      <c r="BG29" s="134"/>
      <c r="BH29" s="134"/>
      <c r="BI29" s="134"/>
      <c r="BJ29" s="134"/>
      <c r="BK29" s="134"/>
      <c r="BL29" s="134"/>
      <c r="BM29" s="134"/>
      <c r="BN29" s="134"/>
      <c r="BO29" s="134"/>
      <c r="BP29" s="134"/>
      <c r="BQ29" s="134"/>
      <c r="BR29" s="134"/>
      <c r="BS29" s="134"/>
      <c r="BT29" s="134"/>
      <c r="BU29" s="134"/>
      <c r="BV29" s="134"/>
      <c r="BW29" s="134"/>
      <c r="BX29" s="134"/>
      <c r="BY29" s="134"/>
      <c r="BZ29" s="134"/>
      <c r="CA29" s="134"/>
      <c r="CB29" s="134"/>
      <c r="CC29" s="134"/>
      <c r="CD29" s="134"/>
      <c r="CE29" s="134"/>
      <c r="CF29" s="134"/>
      <c r="CG29" s="134"/>
      <c r="CH29" s="134"/>
      <c r="CI29" s="134"/>
      <c r="CJ29" s="134"/>
      <c r="CK29" s="134"/>
      <c r="CL29" s="134"/>
      <c r="CM29" s="134"/>
      <c r="CN29" s="134"/>
      <c r="CO29" s="134"/>
      <c r="CP29" s="134"/>
      <c r="CQ29" s="134"/>
      <c r="CR29" s="134"/>
      <c r="CS29" s="134"/>
      <c r="CT29" s="134"/>
      <c r="CU29" s="134"/>
      <c r="CV29" s="134"/>
      <c r="CW29" s="134"/>
      <c r="CX29" s="134"/>
      <c r="CY29" s="134"/>
      <c r="CZ29" s="134"/>
      <c r="DA29" s="134"/>
      <c r="DB29" s="134"/>
      <c r="DC29" s="134"/>
      <c r="DD29" s="134"/>
      <c r="DE29" s="134"/>
      <c r="DF29" s="134"/>
      <c r="DG29" s="134"/>
      <c r="DH29" s="134"/>
      <c r="DI29" s="134"/>
      <c r="DJ29" s="134"/>
      <c r="DK29" s="134"/>
      <c r="DL29" s="134"/>
      <c r="DM29" s="134"/>
      <c r="DN29" s="134"/>
      <c r="DO29" s="134"/>
      <c r="DP29" s="134"/>
      <c r="DQ29" s="134"/>
      <c r="DR29" s="134"/>
      <c r="DS29" s="134"/>
      <c r="DT29" s="134"/>
      <c r="DU29" s="134"/>
      <c r="DV29" s="134"/>
      <c r="DW29" s="134"/>
      <c r="DX29" s="134"/>
      <c r="DY29" s="134"/>
      <c r="DZ29" s="134"/>
      <c r="EA29" s="134"/>
      <c r="EB29" s="134"/>
      <c r="EC29" s="134"/>
      <c r="ED29" s="134"/>
      <c r="EE29" s="134"/>
      <c r="EF29" s="134"/>
      <c r="EG29" s="134"/>
      <c r="EH29" s="134"/>
      <c r="EI29" s="134"/>
      <c r="EJ29" s="134"/>
      <c r="EK29" s="134"/>
      <c r="EL29" s="134"/>
      <c r="EM29" s="134"/>
      <c r="EN29" s="134"/>
      <c r="EO29" s="134"/>
      <c r="EP29" s="134"/>
      <c r="EQ29" s="134"/>
      <c r="ER29" s="134"/>
      <c r="ES29" s="134"/>
      <c r="ET29" s="134"/>
      <c r="EU29" s="134"/>
      <c r="EV29" s="134"/>
      <c r="EW29" s="134"/>
      <c r="EX29" s="134"/>
      <c r="EY29" s="134"/>
      <c r="EZ29" s="134"/>
      <c r="FA29" s="134"/>
      <c r="FB29" s="134"/>
      <c r="FC29" s="134"/>
      <c r="FD29" s="134"/>
      <c r="FE29" s="134"/>
      <c r="FF29" s="134"/>
      <c r="FG29" s="134"/>
      <c r="FH29" s="134"/>
      <c r="FI29" s="134"/>
      <c r="FJ29" s="134"/>
      <c r="FK29" s="134"/>
      <c r="FL29" s="134"/>
      <c r="FM29" s="134"/>
      <c r="FN29" s="134"/>
      <c r="FO29" s="134"/>
      <c r="FP29" s="134"/>
      <c r="FQ29" s="134"/>
      <c r="FR29" s="134"/>
      <c r="FS29" s="134"/>
      <c r="FT29" s="134"/>
      <c r="FU29" s="134"/>
      <c r="FV29" s="134"/>
      <c r="FW29" s="134"/>
      <c r="FX29" s="134"/>
      <c r="FY29" s="134"/>
      <c r="FZ29" s="134"/>
      <c r="GA29" s="134"/>
      <c r="GB29" s="134"/>
      <c r="GC29" s="134"/>
      <c r="GD29" s="134"/>
      <c r="GE29" s="134"/>
      <c r="GF29" s="134"/>
      <c r="GG29" s="134"/>
      <c r="GH29" s="134"/>
      <c r="GI29" s="134"/>
      <c r="GJ29" s="134"/>
      <c r="GK29" s="134"/>
      <c r="GL29" s="134"/>
      <c r="GM29" s="134"/>
      <c r="GN29" s="134"/>
      <c r="GO29" s="134"/>
      <c r="GP29" s="134"/>
      <c r="GQ29" s="134"/>
      <c r="GR29" s="134"/>
      <c r="GS29" s="134"/>
      <c r="GT29" s="134"/>
      <c r="GU29" s="134"/>
      <c r="GV29" s="134"/>
      <c r="GW29" s="134"/>
      <c r="GX29" s="134"/>
      <c r="GY29" s="134"/>
      <c r="GZ29" s="134"/>
      <c r="HA29" s="134"/>
      <c r="HB29" s="134"/>
      <c r="HC29" s="134"/>
      <c r="HD29" s="134"/>
      <c r="HE29" s="134"/>
      <c r="HF29" s="134"/>
      <c r="HG29" s="134"/>
      <c r="HH29" s="134"/>
      <c r="HI29" s="134"/>
      <c r="HJ29" s="134"/>
      <c r="HK29" s="134"/>
      <c r="HL29" s="134"/>
      <c r="HM29" s="134"/>
      <c r="HN29" s="134"/>
      <c r="HO29" s="134"/>
      <c r="HP29" s="134"/>
      <c r="HQ29" s="134"/>
      <c r="HR29" s="134"/>
      <c r="HS29" s="134"/>
      <c r="HT29" s="134"/>
      <c r="HU29" s="134"/>
      <c r="HV29" s="134"/>
      <c r="HW29" s="134"/>
      <c r="HX29" s="134"/>
      <c r="HY29" s="134"/>
      <c r="HZ29" s="134"/>
      <c r="IA29" s="134"/>
      <c r="IB29" s="134"/>
      <c r="IC29" s="134"/>
      <c r="ID29" s="134"/>
      <c r="IE29" s="134"/>
      <c r="IF29" s="134"/>
      <c r="IG29" s="134"/>
      <c r="IH29" s="134"/>
      <c r="II29" s="134"/>
      <c r="IJ29" s="134"/>
      <c r="IK29" s="134"/>
      <c r="IL29" s="134"/>
    </row>
    <row r="30" s="133" customFormat="1" ht="22" customHeight="1" spans="1:246">
      <c r="A30" s="153" t="s">
        <v>309</v>
      </c>
      <c r="B30" s="154">
        <f t="shared" si="2"/>
        <v>60</v>
      </c>
      <c r="C30" s="154">
        <f t="shared" si="3"/>
        <v>0</v>
      </c>
      <c r="D30" s="154"/>
      <c r="E30" s="154"/>
      <c r="F30" s="154"/>
      <c r="G30" s="155"/>
      <c r="H30" s="156"/>
      <c r="I30" s="154">
        <f t="shared" si="1"/>
        <v>60</v>
      </c>
      <c r="J30" s="154">
        <v>60</v>
      </c>
      <c r="K30" s="154"/>
      <c r="L30" s="154"/>
      <c r="M30" s="159"/>
      <c r="N30" s="160"/>
      <c r="O30" s="160"/>
      <c r="P30" s="160"/>
      <c r="Q30" s="160"/>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4"/>
      <c r="BM30" s="134"/>
      <c r="BN30" s="134"/>
      <c r="BO30" s="134"/>
      <c r="BP30" s="134"/>
      <c r="BQ30" s="134"/>
      <c r="BR30" s="134"/>
      <c r="BS30" s="134"/>
      <c r="BT30" s="134"/>
      <c r="BU30" s="134"/>
      <c r="BV30" s="134"/>
      <c r="BW30" s="134"/>
      <c r="BX30" s="134"/>
      <c r="BY30" s="134"/>
      <c r="BZ30" s="134"/>
      <c r="CA30" s="134"/>
      <c r="CB30" s="134"/>
      <c r="CC30" s="134"/>
      <c r="CD30" s="134"/>
      <c r="CE30" s="134"/>
      <c r="CF30" s="134"/>
      <c r="CG30" s="134"/>
      <c r="CH30" s="134"/>
      <c r="CI30" s="134"/>
      <c r="CJ30" s="134"/>
      <c r="CK30" s="134"/>
      <c r="CL30" s="134"/>
      <c r="CM30" s="134"/>
      <c r="CN30" s="134"/>
      <c r="CO30" s="134"/>
      <c r="CP30" s="134"/>
      <c r="CQ30" s="134"/>
      <c r="CR30" s="134"/>
      <c r="CS30" s="134"/>
      <c r="CT30" s="134"/>
      <c r="CU30" s="134"/>
      <c r="CV30" s="134"/>
      <c r="CW30" s="134"/>
      <c r="CX30" s="134"/>
      <c r="CY30" s="134"/>
      <c r="CZ30" s="134"/>
      <c r="DA30" s="134"/>
      <c r="DB30" s="134"/>
      <c r="DC30" s="134"/>
      <c r="DD30" s="134"/>
      <c r="DE30" s="134"/>
      <c r="DF30" s="134"/>
      <c r="DG30" s="134"/>
      <c r="DH30" s="134"/>
      <c r="DI30" s="134"/>
      <c r="DJ30" s="134"/>
      <c r="DK30" s="134"/>
      <c r="DL30" s="134"/>
      <c r="DM30" s="134"/>
      <c r="DN30" s="134"/>
      <c r="DO30" s="134"/>
      <c r="DP30" s="134"/>
      <c r="DQ30" s="134"/>
      <c r="DR30" s="134"/>
      <c r="DS30" s="134"/>
      <c r="DT30" s="134"/>
      <c r="DU30" s="134"/>
      <c r="DV30" s="134"/>
      <c r="DW30" s="134"/>
      <c r="DX30" s="134"/>
      <c r="DY30" s="134"/>
      <c r="DZ30" s="134"/>
      <c r="EA30" s="134"/>
      <c r="EB30" s="134"/>
      <c r="EC30" s="134"/>
      <c r="ED30" s="134"/>
      <c r="EE30" s="134"/>
      <c r="EF30" s="134"/>
      <c r="EG30" s="134"/>
      <c r="EH30" s="134"/>
      <c r="EI30" s="134"/>
      <c r="EJ30" s="134"/>
      <c r="EK30" s="134"/>
      <c r="EL30" s="134"/>
      <c r="EM30" s="134"/>
      <c r="EN30" s="134"/>
      <c r="EO30" s="134"/>
      <c r="EP30" s="134"/>
      <c r="EQ30" s="134"/>
      <c r="ER30" s="134"/>
      <c r="ES30" s="134"/>
      <c r="ET30" s="134"/>
      <c r="EU30" s="134"/>
      <c r="EV30" s="134"/>
      <c r="EW30" s="134"/>
      <c r="EX30" s="134"/>
      <c r="EY30" s="134"/>
      <c r="EZ30" s="134"/>
      <c r="FA30" s="134"/>
      <c r="FB30" s="134"/>
      <c r="FC30" s="134"/>
      <c r="FD30" s="134"/>
      <c r="FE30" s="134"/>
      <c r="FF30" s="134"/>
      <c r="FG30" s="134"/>
      <c r="FH30" s="134"/>
      <c r="FI30" s="134"/>
      <c r="FJ30" s="134"/>
      <c r="FK30" s="134"/>
      <c r="FL30" s="134"/>
      <c r="FM30" s="134"/>
      <c r="FN30" s="134"/>
      <c r="FO30" s="134"/>
      <c r="FP30" s="134"/>
      <c r="FQ30" s="134"/>
      <c r="FR30" s="134"/>
      <c r="FS30" s="134"/>
      <c r="FT30" s="134"/>
      <c r="FU30" s="134"/>
      <c r="FV30" s="134"/>
      <c r="FW30" s="134"/>
      <c r="FX30" s="134"/>
      <c r="FY30" s="134"/>
      <c r="FZ30" s="134"/>
      <c r="GA30" s="134"/>
      <c r="GB30" s="134"/>
      <c r="GC30" s="134"/>
      <c r="GD30" s="134"/>
      <c r="GE30" s="134"/>
      <c r="GF30" s="134"/>
      <c r="GG30" s="134"/>
      <c r="GH30" s="134"/>
      <c r="GI30" s="134"/>
      <c r="GJ30" s="134"/>
      <c r="GK30" s="134"/>
      <c r="GL30" s="134"/>
      <c r="GM30" s="134"/>
      <c r="GN30" s="134"/>
      <c r="GO30" s="134"/>
      <c r="GP30" s="134"/>
      <c r="GQ30" s="134"/>
      <c r="GR30" s="134"/>
      <c r="GS30" s="134"/>
      <c r="GT30" s="134"/>
      <c r="GU30" s="134"/>
      <c r="GV30" s="134"/>
      <c r="GW30" s="134"/>
      <c r="GX30" s="134"/>
      <c r="GY30" s="134"/>
      <c r="GZ30" s="134"/>
      <c r="HA30" s="134"/>
      <c r="HB30" s="134"/>
      <c r="HC30" s="134"/>
      <c r="HD30" s="134"/>
      <c r="HE30" s="134"/>
      <c r="HF30" s="134"/>
      <c r="HG30" s="134"/>
      <c r="HH30" s="134"/>
      <c r="HI30" s="134"/>
      <c r="HJ30" s="134"/>
      <c r="HK30" s="134"/>
      <c r="HL30" s="134"/>
      <c r="HM30" s="134"/>
      <c r="HN30" s="134"/>
      <c r="HO30" s="134"/>
      <c r="HP30" s="134"/>
      <c r="HQ30" s="134"/>
      <c r="HR30" s="134"/>
      <c r="HS30" s="134"/>
      <c r="HT30" s="134"/>
      <c r="HU30" s="134"/>
      <c r="HV30" s="134"/>
      <c r="HW30" s="134"/>
      <c r="HX30" s="134"/>
      <c r="HY30" s="134"/>
      <c r="HZ30" s="134"/>
      <c r="IA30" s="134"/>
      <c r="IB30" s="134"/>
      <c r="IC30" s="134"/>
      <c r="ID30" s="134"/>
      <c r="IE30" s="134"/>
      <c r="IF30" s="134"/>
      <c r="IG30" s="134"/>
      <c r="IH30" s="134"/>
      <c r="II30" s="134"/>
      <c r="IJ30" s="134"/>
      <c r="IK30" s="134"/>
      <c r="IL30" s="134"/>
    </row>
    <row r="31" s="133" customFormat="1" ht="22" customHeight="1" spans="1:246">
      <c r="A31" s="153" t="s">
        <v>310</v>
      </c>
      <c r="B31" s="154">
        <f t="shared" si="2"/>
        <v>1300</v>
      </c>
      <c r="C31" s="154">
        <f t="shared" si="3"/>
        <v>0</v>
      </c>
      <c r="D31" s="154"/>
      <c r="E31" s="154"/>
      <c r="F31" s="154"/>
      <c r="G31" s="155"/>
      <c r="H31" s="156"/>
      <c r="I31" s="154">
        <f t="shared" si="1"/>
        <v>1300</v>
      </c>
      <c r="J31" s="154">
        <v>1300</v>
      </c>
      <c r="K31" s="154"/>
      <c r="L31" s="154"/>
      <c r="M31" s="159"/>
      <c r="N31" s="160"/>
      <c r="O31" s="160"/>
      <c r="P31" s="160"/>
      <c r="Q31" s="160"/>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134"/>
      <c r="BG31" s="134"/>
      <c r="BH31" s="134"/>
      <c r="BI31" s="134"/>
      <c r="BJ31" s="134"/>
      <c r="BK31" s="134"/>
      <c r="BL31" s="134"/>
      <c r="BM31" s="134"/>
      <c r="BN31" s="134"/>
      <c r="BO31" s="134"/>
      <c r="BP31" s="134"/>
      <c r="BQ31" s="134"/>
      <c r="BR31" s="134"/>
      <c r="BS31" s="134"/>
      <c r="BT31" s="134"/>
      <c r="BU31" s="134"/>
      <c r="BV31" s="134"/>
      <c r="BW31" s="134"/>
      <c r="BX31" s="134"/>
      <c r="BY31" s="134"/>
      <c r="BZ31" s="134"/>
      <c r="CA31" s="134"/>
      <c r="CB31" s="134"/>
      <c r="CC31" s="134"/>
      <c r="CD31" s="134"/>
      <c r="CE31" s="134"/>
      <c r="CF31" s="134"/>
      <c r="CG31" s="134"/>
      <c r="CH31" s="134"/>
      <c r="CI31" s="134"/>
      <c r="CJ31" s="134"/>
      <c r="CK31" s="134"/>
      <c r="CL31" s="134"/>
      <c r="CM31" s="134"/>
      <c r="CN31" s="134"/>
      <c r="CO31" s="134"/>
      <c r="CP31" s="134"/>
      <c r="CQ31" s="134"/>
      <c r="CR31" s="134"/>
      <c r="CS31" s="134"/>
      <c r="CT31" s="134"/>
      <c r="CU31" s="134"/>
      <c r="CV31" s="134"/>
      <c r="CW31" s="134"/>
      <c r="CX31" s="134"/>
      <c r="CY31" s="134"/>
      <c r="CZ31" s="134"/>
      <c r="DA31" s="134"/>
      <c r="DB31" s="134"/>
      <c r="DC31" s="134"/>
      <c r="DD31" s="134"/>
      <c r="DE31" s="134"/>
      <c r="DF31" s="134"/>
      <c r="DG31" s="134"/>
      <c r="DH31" s="134"/>
      <c r="DI31" s="134"/>
      <c r="DJ31" s="134"/>
      <c r="DK31" s="134"/>
      <c r="DL31" s="134"/>
      <c r="DM31" s="134"/>
      <c r="DN31" s="134"/>
      <c r="DO31" s="134"/>
      <c r="DP31" s="134"/>
      <c r="DQ31" s="134"/>
      <c r="DR31" s="134"/>
      <c r="DS31" s="134"/>
      <c r="DT31" s="134"/>
      <c r="DU31" s="134"/>
      <c r="DV31" s="134"/>
      <c r="DW31" s="134"/>
      <c r="DX31" s="134"/>
      <c r="DY31" s="134"/>
      <c r="DZ31" s="134"/>
      <c r="EA31" s="134"/>
      <c r="EB31" s="134"/>
      <c r="EC31" s="134"/>
      <c r="ED31" s="134"/>
      <c r="EE31" s="134"/>
      <c r="EF31" s="134"/>
      <c r="EG31" s="134"/>
      <c r="EH31" s="134"/>
      <c r="EI31" s="134"/>
      <c r="EJ31" s="134"/>
      <c r="EK31" s="134"/>
      <c r="EL31" s="134"/>
      <c r="EM31" s="134"/>
      <c r="EN31" s="134"/>
      <c r="EO31" s="134"/>
      <c r="EP31" s="134"/>
      <c r="EQ31" s="134"/>
      <c r="ER31" s="134"/>
      <c r="ES31" s="134"/>
      <c r="ET31" s="134"/>
      <c r="EU31" s="134"/>
      <c r="EV31" s="134"/>
      <c r="EW31" s="134"/>
      <c r="EX31" s="134"/>
      <c r="EY31" s="134"/>
      <c r="EZ31" s="134"/>
      <c r="FA31" s="134"/>
      <c r="FB31" s="134"/>
      <c r="FC31" s="134"/>
      <c r="FD31" s="134"/>
      <c r="FE31" s="134"/>
      <c r="FF31" s="134"/>
      <c r="FG31" s="134"/>
      <c r="FH31" s="134"/>
      <c r="FI31" s="134"/>
      <c r="FJ31" s="134"/>
      <c r="FK31" s="134"/>
      <c r="FL31" s="134"/>
      <c r="FM31" s="134"/>
      <c r="FN31" s="134"/>
      <c r="FO31" s="134"/>
      <c r="FP31" s="134"/>
      <c r="FQ31" s="134"/>
      <c r="FR31" s="134"/>
      <c r="FS31" s="134"/>
      <c r="FT31" s="134"/>
      <c r="FU31" s="134"/>
      <c r="FV31" s="134"/>
      <c r="FW31" s="134"/>
      <c r="FX31" s="134"/>
      <c r="FY31" s="134"/>
      <c r="FZ31" s="134"/>
      <c r="GA31" s="134"/>
      <c r="GB31" s="134"/>
      <c r="GC31" s="134"/>
      <c r="GD31" s="134"/>
      <c r="GE31" s="134"/>
      <c r="GF31" s="134"/>
      <c r="GG31" s="134"/>
      <c r="GH31" s="134"/>
      <c r="GI31" s="134"/>
      <c r="GJ31" s="134"/>
      <c r="GK31" s="134"/>
      <c r="GL31" s="134"/>
      <c r="GM31" s="134"/>
      <c r="GN31" s="134"/>
      <c r="GO31" s="134"/>
      <c r="GP31" s="134"/>
      <c r="GQ31" s="134"/>
      <c r="GR31" s="134"/>
      <c r="GS31" s="134"/>
      <c r="GT31" s="134"/>
      <c r="GU31" s="134"/>
      <c r="GV31" s="134"/>
      <c r="GW31" s="134"/>
      <c r="GX31" s="134"/>
      <c r="GY31" s="134"/>
      <c r="GZ31" s="134"/>
      <c r="HA31" s="134"/>
      <c r="HB31" s="134"/>
      <c r="HC31" s="134"/>
      <c r="HD31" s="134"/>
      <c r="HE31" s="134"/>
      <c r="HF31" s="134"/>
      <c r="HG31" s="134"/>
      <c r="HH31" s="134"/>
      <c r="HI31" s="134"/>
      <c r="HJ31" s="134"/>
      <c r="HK31" s="134"/>
      <c r="HL31" s="134"/>
      <c r="HM31" s="134"/>
      <c r="HN31" s="134"/>
      <c r="HO31" s="134"/>
      <c r="HP31" s="134"/>
      <c r="HQ31" s="134"/>
      <c r="HR31" s="134"/>
      <c r="HS31" s="134"/>
      <c r="HT31" s="134"/>
      <c r="HU31" s="134"/>
      <c r="HV31" s="134"/>
      <c r="HW31" s="134"/>
      <c r="HX31" s="134"/>
      <c r="HY31" s="134"/>
      <c r="HZ31" s="134"/>
      <c r="IA31" s="134"/>
      <c r="IB31" s="134"/>
      <c r="IC31" s="134"/>
      <c r="ID31" s="134"/>
      <c r="IE31" s="134"/>
      <c r="IF31" s="134"/>
      <c r="IG31" s="134"/>
      <c r="IH31" s="134"/>
      <c r="II31" s="134"/>
      <c r="IJ31" s="134"/>
      <c r="IK31" s="134"/>
      <c r="IL31" s="134"/>
    </row>
    <row r="32" s="135" customFormat="1" ht="22" customHeight="1" spans="1:17">
      <c r="A32" s="153" t="s">
        <v>311</v>
      </c>
      <c r="B32" s="154">
        <f t="shared" si="2"/>
        <v>200</v>
      </c>
      <c r="C32" s="154">
        <f t="shared" si="3"/>
        <v>0</v>
      </c>
      <c r="D32" s="154"/>
      <c r="E32" s="154"/>
      <c r="F32" s="154">
        <v>0</v>
      </c>
      <c r="G32" s="155"/>
      <c r="H32" s="156">
        <v>0</v>
      </c>
      <c r="I32" s="154">
        <f t="shared" si="1"/>
        <v>200</v>
      </c>
      <c r="J32" s="154">
        <v>200</v>
      </c>
      <c r="K32" s="154">
        <v>0</v>
      </c>
      <c r="L32" s="154">
        <v>0</v>
      </c>
      <c r="M32" s="159">
        <v>0</v>
      </c>
      <c r="N32" s="161"/>
      <c r="O32" s="161"/>
      <c r="P32" s="161"/>
      <c r="Q32" s="161"/>
    </row>
    <row r="33" ht="32.15" customHeight="1"/>
    <row r="34" ht="32.15" customHeight="1"/>
    <row r="35" ht="32.15" customHeight="1"/>
    <row r="36" ht="32.15" customHeight="1"/>
    <row r="37" ht="32.15" customHeight="1"/>
    <row r="38" ht="32.15" customHeight="1"/>
    <row r="39" ht="32.15" customHeight="1"/>
    <row r="40" ht="32.15" customHeight="1"/>
    <row r="41" ht="32.15" customHeight="1"/>
    <row r="42" ht="32.15" customHeight="1"/>
    <row r="43" ht="32.15" customHeight="1"/>
    <row r="44" ht="32.15" customHeight="1"/>
    <row r="45" ht="32.15" customHeight="1"/>
  </sheetData>
  <mergeCells count="20">
    <mergeCell ref="C4:E4"/>
    <mergeCell ref="I4:K4"/>
    <mergeCell ref="M4:Q4"/>
    <mergeCell ref="A4:A6"/>
    <mergeCell ref="B4:B6"/>
    <mergeCell ref="C5:C6"/>
    <mergeCell ref="D5:D6"/>
    <mergeCell ref="E5:E6"/>
    <mergeCell ref="F5:F6"/>
    <mergeCell ref="G4:G6"/>
    <mergeCell ref="H4:H6"/>
    <mergeCell ref="I5:I6"/>
    <mergeCell ref="J5:J6"/>
    <mergeCell ref="K5:K6"/>
    <mergeCell ref="L4:L6"/>
    <mergeCell ref="M5:M6"/>
    <mergeCell ref="N5:N6"/>
    <mergeCell ref="O5:O6"/>
    <mergeCell ref="P5:P6"/>
    <mergeCell ref="Q5:Q6"/>
  </mergeCells>
  <printOptions horizontalCentered="1"/>
  <pageMargins left="0.196850393700787" right="0.196850393700787" top="0.78740157480315" bottom="0.590551181102362" header="0" footer="0"/>
  <pageSetup paperSize="9" scale="80" orientation="landscape" horizontalDpi="600" verticalDpi="600"/>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6"/>
  <sheetViews>
    <sheetView showGridLines="0" showZeros="0" zoomScaleSheetLayoutView="60" workbookViewId="0">
      <selection activeCell="A3" sqref="A3:K3"/>
    </sheetView>
  </sheetViews>
  <sheetFormatPr defaultColWidth="11.7777777777778" defaultRowHeight="15.75"/>
  <cols>
    <col min="1" max="1" width="12.7777777777778" style="1" customWidth="1"/>
    <col min="2" max="2" width="6.33333333333333" style="1" customWidth="1"/>
    <col min="3" max="3" width="16.4444444444444" style="1" customWidth="1"/>
    <col min="4" max="4" width="12" style="1" customWidth="1"/>
    <col min="5" max="5" width="7.66666666666667" style="1" customWidth="1"/>
    <col min="6" max="6" width="15.3333333333333" style="1" customWidth="1"/>
    <col min="7" max="7" width="15.6666666666667" style="1" customWidth="1"/>
    <col min="8" max="8" width="8.44444444444444" style="1" customWidth="1"/>
    <col min="9" max="9" width="10.7777777777778" style="1" customWidth="1"/>
    <col min="10" max="10" width="9.77777777777778" style="1" customWidth="1"/>
    <col min="11" max="11" width="18.3333333333333" style="1" customWidth="1"/>
    <col min="12" max="32" width="12" style="1"/>
    <col min="33" max="16384" width="11.7777777777778" style="1"/>
  </cols>
  <sheetData>
    <row r="1" spans="1:1">
      <c r="A1" s="2" t="s">
        <v>312</v>
      </c>
    </row>
    <row r="2" s="50" customFormat="1" ht="46.5" customHeight="1" spans="1:11">
      <c r="A2" s="51" t="s">
        <v>313</v>
      </c>
      <c r="B2" s="52"/>
      <c r="C2" s="52"/>
      <c r="D2" s="52"/>
      <c r="E2" s="52"/>
      <c r="F2" s="52"/>
      <c r="G2" s="52"/>
      <c r="H2" s="52"/>
      <c r="I2" s="52"/>
      <c r="J2" s="52"/>
      <c r="K2" s="52"/>
    </row>
    <row r="3" s="50" customFormat="1" ht="21" customHeight="1" spans="1:11">
      <c r="A3" s="53" t="s">
        <v>314</v>
      </c>
      <c r="B3" s="54"/>
      <c r="C3" s="54"/>
      <c r="D3" s="54"/>
      <c r="E3" s="54"/>
      <c r="F3" s="54"/>
      <c r="G3" s="54"/>
      <c r="H3" s="54"/>
      <c r="I3" s="54"/>
      <c r="J3" s="54"/>
      <c r="K3" s="54"/>
    </row>
    <row r="4" s="50" customFormat="1" ht="21" customHeight="1" spans="1:11">
      <c r="A4" s="54" t="s">
        <v>315</v>
      </c>
      <c r="B4" s="55" t="s">
        <v>222</v>
      </c>
      <c r="C4" s="56"/>
      <c r="D4" s="56"/>
      <c r="E4" s="56"/>
      <c r="F4" s="56"/>
      <c r="G4" s="56"/>
      <c r="H4" s="56"/>
      <c r="I4" s="56"/>
      <c r="J4" s="56"/>
      <c r="K4" s="56"/>
    </row>
    <row r="5" s="50" customFormat="1" ht="21" customHeight="1" spans="1:11">
      <c r="A5" s="23" t="s">
        <v>316</v>
      </c>
      <c r="B5" s="57" t="s">
        <v>123</v>
      </c>
      <c r="C5" s="23"/>
      <c r="D5" s="23"/>
      <c r="E5" s="23"/>
      <c r="F5" s="23" t="s">
        <v>317</v>
      </c>
      <c r="G5" s="23"/>
      <c r="H5" s="23" t="s">
        <v>318</v>
      </c>
      <c r="I5" s="23"/>
      <c r="J5" s="23"/>
      <c r="K5" s="23"/>
    </row>
    <row r="6" s="50" customFormat="1" ht="33" customHeight="1" spans="1:11">
      <c r="A6" s="23" t="s">
        <v>319</v>
      </c>
      <c r="B6" s="57" t="s">
        <v>320</v>
      </c>
      <c r="C6" s="23"/>
      <c r="D6" s="23"/>
      <c r="E6" s="23"/>
      <c r="F6" s="8" t="s">
        <v>321</v>
      </c>
      <c r="G6" s="23"/>
      <c r="H6" s="45">
        <v>100</v>
      </c>
      <c r="I6" s="45"/>
      <c r="J6" s="45"/>
      <c r="K6" s="45"/>
    </row>
    <row r="7" s="50" customFormat="1" ht="91.5" customHeight="1" spans="1:11">
      <c r="A7" s="36" t="s">
        <v>322</v>
      </c>
      <c r="B7" s="58" t="s">
        <v>323</v>
      </c>
      <c r="C7" s="59"/>
      <c r="D7" s="59"/>
      <c r="E7" s="59"/>
      <c r="F7" s="59"/>
      <c r="G7" s="59"/>
      <c r="H7" s="59"/>
      <c r="I7" s="59"/>
      <c r="J7" s="59"/>
      <c r="K7" s="116"/>
    </row>
    <row r="8" s="50" customFormat="1" ht="21" customHeight="1" spans="1:11">
      <c r="A8" s="36" t="s">
        <v>324</v>
      </c>
      <c r="B8" s="60" t="s">
        <v>325</v>
      </c>
      <c r="C8" s="61"/>
      <c r="D8" s="62" t="s">
        <v>326</v>
      </c>
      <c r="E8" s="63"/>
      <c r="F8" s="63"/>
      <c r="G8" s="64"/>
      <c r="H8" s="12" t="s">
        <v>327</v>
      </c>
      <c r="I8" s="12"/>
      <c r="J8" s="12"/>
      <c r="K8" s="12"/>
    </row>
    <row r="9" s="50" customFormat="1" ht="50.25" customHeight="1" spans="1:11">
      <c r="A9" s="21"/>
      <c r="B9" s="65" t="s">
        <v>328</v>
      </c>
      <c r="C9" s="65"/>
      <c r="D9" s="66">
        <v>43831</v>
      </c>
      <c r="E9" s="67"/>
      <c r="F9" s="67"/>
      <c r="G9" s="68"/>
      <c r="H9" s="69">
        <v>44196</v>
      </c>
      <c r="I9" s="117"/>
      <c r="J9" s="117"/>
      <c r="K9" s="117"/>
    </row>
    <row r="10" s="50" customFormat="1" ht="25.5" customHeight="1" spans="1:11">
      <c r="A10" s="21"/>
      <c r="B10" s="70" t="s">
        <v>329</v>
      </c>
      <c r="C10" s="71"/>
      <c r="D10" s="66">
        <v>43862</v>
      </c>
      <c r="E10" s="67"/>
      <c r="F10" s="67"/>
      <c r="G10" s="68"/>
      <c r="H10" s="69">
        <v>44196</v>
      </c>
      <c r="I10" s="117"/>
      <c r="J10" s="117"/>
      <c r="K10" s="117"/>
    </row>
    <row r="11" s="50" customFormat="1" ht="25.5" customHeight="1" spans="1:11">
      <c r="A11" s="21"/>
      <c r="B11" s="70" t="s">
        <v>330</v>
      </c>
      <c r="C11" s="71"/>
      <c r="D11" s="66">
        <v>43831</v>
      </c>
      <c r="E11" s="67"/>
      <c r="F11" s="67"/>
      <c r="G11" s="68"/>
      <c r="H11" s="69">
        <v>44196</v>
      </c>
      <c r="I11" s="117"/>
      <c r="J11" s="117"/>
      <c r="K11" s="117"/>
    </row>
    <row r="12" s="50" customFormat="1" ht="28.5" customHeight="1" spans="1:11">
      <c r="A12" s="21"/>
      <c r="B12" s="70" t="s">
        <v>331</v>
      </c>
      <c r="C12" s="71"/>
      <c r="D12" s="66">
        <v>43831</v>
      </c>
      <c r="E12" s="67"/>
      <c r="F12" s="67"/>
      <c r="G12" s="68"/>
      <c r="H12" s="69">
        <v>44196</v>
      </c>
      <c r="I12" s="117"/>
      <c r="J12" s="117"/>
      <c r="K12" s="117"/>
    </row>
    <row r="13" s="50" customFormat="1" ht="24.75" customHeight="1" spans="1:11">
      <c r="A13" s="21"/>
      <c r="B13" s="72" t="s">
        <v>332</v>
      </c>
      <c r="C13" s="71"/>
      <c r="D13" s="66">
        <v>43831</v>
      </c>
      <c r="E13" s="67"/>
      <c r="F13" s="67"/>
      <c r="G13" s="68"/>
      <c r="H13" s="69">
        <v>44196</v>
      </c>
      <c r="I13" s="117"/>
      <c r="J13" s="117"/>
      <c r="K13" s="117"/>
    </row>
    <row r="14" s="50" customFormat="1" ht="27" customHeight="1" spans="1:11">
      <c r="A14" s="17"/>
      <c r="B14" s="65" t="s">
        <v>333</v>
      </c>
      <c r="C14" s="65"/>
      <c r="D14" s="66">
        <v>43831</v>
      </c>
      <c r="E14" s="67"/>
      <c r="F14" s="67"/>
      <c r="G14" s="68"/>
      <c r="H14" s="69">
        <v>44196</v>
      </c>
      <c r="I14" s="117"/>
      <c r="J14" s="117"/>
      <c r="K14" s="117"/>
    </row>
    <row r="15" s="50" customFormat="1" ht="74.25" customHeight="1" spans="1:11">
      <c r="A15" s="23" t="s">
        <v>334</v>
      </c>
      <c r="B15" s="73" t="s">
        <v>335</v>
      </c>
      <c r="C15" s="74"/>
      <c r="D15" s="74"/>
      <c r="E15" s="74"/>
      <c r="F15" s="74"/>
      <c r="G15" s="74"/>
      <c r="H15" s="74"/>
      <c r="I15" s="74"/>
      <c r="J15" s="74"/>
      <c r="K15" s="118"/>
    </row>
    <row r="16" s="50" customFormat="1" ht="95.15" customHeight="1" spans="1:12">
      <c r="A16" s="23" t="s">
        <v>336</v>
      </c>
      <c r="B16" s="75" t="s">
        <v>337</v>
      </c>
      <c r="C16" s="76"/>
      <c r="D16" s="76"/>
      <c r="E16" s="76"/>
      <c r="F16" s="76"/>
      <c r="G16" s="76"/>
      <c r="H16" s="76"/>
      <c r="I16" s="76"/>
      <c r="J16" s="76"/>
      <c r="K16" s="119"/>
      <c r="L16" s="120"/>
    </row>
    <row r="17" ht="21" customHeight="1" spans="1:11">
      <c r="A17" s="23" t="s">
        <v>338</v>
      </c>
      <c r="B17" s="17" t="s">
        <v>339</v>
      </c>
      <c r="C17" s="17"/>
      <c r="D17" s="17" t="s">
        <v>340</v>
      </c>
      <c r="E17" s="17"/>
      <c r="F17" s="23" t="s">
        <v>341</v>
      </c>
      <c r="G17" s="77" t="s">
        <v>342</v>
      </c>
      <c r="H17" s="78" t="s">
        <v>343</v>
      </c>
      <c r="I17" s="17"/>
      <c r="J17" s="78" t="s">
        <v>344</v>
      </c>
      <c r="K17" s="17"/>
    </row>
    <row r="18" ht="30" customHeight="1" spans="1:12">
      <c r="A18" s="45"/>
      <c r="B18" s="79" t="s">
        <v>345</v>
      </c>
      <c r="C18" s="80"/>
      <c r="D18" s="79" t="s">
        <v>346</v>
      </c>
      <c r="E18" s="80"/>
      <c r="F18" s="81" t="s">
        <v>347</v>
      </c>
      <c r="G18" s="81" t="s">
        <v>348</v>
      </c>
      <c r="H18" s="82" t="s">
        <v>349</v>
      </c>
      <c r="I18" s="82"/>
      <c r="J18" s="121" t="s">
        <v>350</v>
      </c>
      <c r="K18" s="122"/>
      <c r="L18" s="123"/>
    </row>
    <row r="19" ht="30" customHeight="1" spans="1:11">
      <c r="A19" s="45"/>
      <c r="B19" s="60"/>
      <c r="C19" s="83"/>
      <c r="D19" s="60"/>
      <c r="E19" s="83"/>
      <c r="F19" s="81" t="s">
        <v>351</v>
      </c>
      <c r="G19" s="81" t="s">
        <v>352</v>
      </c>
      <c r="H19" s="70" t="s">
        <v>353</v>
      </c>
      <c r="I19" s="71"/>
      <c r="J19" s="121" t="s">
        <v>350</v>
      </c>
      <c r="K19" s="122"/>
    </row>
    <row r="20" ht="33" customHeight="1" spans="1:11">
      <c r="A20" s="45"/>
      <c r="B20" s="60"/>
      <c r="C20" s="83"/>
      <c r="D20" s="60"/>
      <c r="E20" s="83"/>
      <c r="F20" s="81" t="s">
        <v>354</v>
      </c>
      <c r="G20" s="81" t="s">
        <v>355</v>
      </c>
      <c r="H20" s="70" t="s">
        <v>356</v>
      </c>
      <c r="I20" s="71"/>
      <c r="J20" s="121" t="s">
        <v>350</v>
      </c>
      <c r="K20" s="122"/>
    </row>
    <row r="21" ht="30" customHeight="1" spans="1:11">
      <c r="A21" s="45"/>
      <c r="B21" s="60"/>
      <c r="C21" s="83"/>
      <c r="D21" s="60"/>
      <c r="E21" s="83"/>
      <c r="F21" s="81" t="s">
        <v>357</v>
      </c>
      <c r="G21" s="81" t="s">
        <v>358</v>
      </c>
      <c r="H21" s="70" t="s">
        <v>359</v>
      </c>
      <c r="I21" s="71"/>
      <c r="J21" s="121" t="s">
        <v>350</v>
      </c>
      <c r="K21" s="122"/>
    </row>
    <row r="22" ht="34.5" customHeight="1" spans="1:11">
      <c r="A22" s="45"/>
      <c r="B22" s="60"/>
      <c r="C22" s="83"/>
      <c r="D22" s="60"/>
      <c r="E22" s="83"/>
      <c r="F22" s="81" t="s">
        <v>360</v>
      </c>
      <c r="G22" s="81" t="s">
        <v>361</v>
      </c>
      <c r="H22" s="70" t="s">
        <v>362</v>
      </c>
      <c r="I22" s="71"/>
      <c r="J22" s="121" t="s">
        <v>350</v>
      </c>
      <c r="K22" s="122"/>
    </row>
    <row r="23" ht="23.25" customHeight="1" spans="1:11">
      <c r="A23" s="45"/>
      <c r="B23" s="60"/>
      <c r="C23" s="83"/>
      <c r="D23" s="84" t="s">
        <v>363</v>
      </c>
      <c r="E23" s="85"/>
      <c r="F23" s="81" t="s">
        <v>364</v>
      </c>
      <c r="G23" s="81" t="s">
        <v>365</v>
      </c>
      <c r="H23" s="82" t="s">
        <v>366</v>
      </c>
      <c r="I23" s="82"/>
      <c r="J23" s="121" t="s">
        <v>367</v>
      </c>
      <c r="K23" s="122"/>
    </row>
    <row r="24" ht="23.25" customHeight="1" spans="1:11">
      <c r="A24" s="45"/>
      <c r="B24" s="60"/>
      <c r="C24" s="83"/>
      <c r="D24" s="86"/>
      <c r="E24" s="87"/>
      <c r="F24" s="81" t="s">
        <v>354</v>
      </c>
      <c r="G24" s="81" t="s">
        <v>368</v>
      </c>
      <c r="H24" s="88">
        <v>1</v>
      </c>
      <c r="I24" s="71"/>
      <c r="J24" s="121" t="s">
        <v>367</v>
      </c>
      <c r="K24" s="122"/>
    </row>
    <row r="25" ht="23.25" customHeight="1" spans="1:11">
      <c r="A25" s="45"/>
      <c r="B25" s="60"/>
      <c r="C25" s="83"/>
      <c r="D25" s="86"/>
      <c r="E25" s="87"/>
      <c r="F25" s="81" t="s">
        <v>357</v>
      </c>
      <c r="G25" s="81" t="s">
        <v>368</v>
      </c>
      <c r="H25" s="88">
        <v>1</v>
      </c>
      <c r="I25" s="71"/>
      <c r="J25" s="121" t="s">
        <v>367</v>
      </c>
      <c r="K25" s="122"/>
    </row>
    <row r="26" ht="23.25" customHeight="1" spans="1:11">
      <c r="A26" s="45"/>
      <c r="B26" s="60"/>
      <c r="C26" s="83"/>
      <c r="D26" s="86"/>
      <c r="E26" s="87"/>
      <c r="F26" s="81" t="s">
        <v>360</v>
      </c>
      <c r="G26" s="81" t="s">
        <v>368</v>
      </c>
      <c r="H26" s="88">
        <v>1</v>
      </c>
      <c r="I26" s="71"/>
      <c r="J26" s="121" t="s">
        <v>367</v>
      </c>
      <c r="K26" s="122"/>
    </row>
    <row r="27" ht="18" customHeight="1" spans="1:11">
      <c r="A27" s="45"/>
      <c r="B27" s="60"/>
      <c r="C27" s="83"/>
      <c r="D27" s="23" t="s">
        <v>369</v>
      </c>
      <c r="E27" s="23"/>
      <c r="F27" s="81" t="s">
        <v>370</v>
      </c>
      <c r="G27" s="81" t="s">
        <v>370</v>
      </c>
      <c r="H27" s="57" t="s">
        <v>371</v>
      </c>
      <c r="I27" s="82"/>
      <c r="J27" s="121" t="s">
        <v>372</v>
      </c>
      <c r="K27" s="122"/>
    </row>
    <row r="28" ht="30" customHeight="1" spans="1:12">
      <c r="A28" s="45"/>
      <c r="B28" s="60"/>
      <c r="C28" s="83"/>
      <c r="D28" s="79" t="s">
        <v>373</v>
      </c>
      <c r="E28" s="80"/>
      <c r="F28" s="81" t="s">
        <v>374</v>
      </c>
      <c r="G28" s="81" t="s">
        <v>375</v>
      </c>
      <c r="H28" s="82" t="s">
        <v>376</v>
      </c>
      <c r="I28" s="124"/>
      <c r="J28" s="121" t="s">
        <v>372</v>
      </c>
      <c r="K28" s="122"/>
      <c r="L28" s="125"/>
    </row>
    <row r="29" ht="30" customHeight="1" spans="1:11">
      <c r="A29" s="45"/>
      <c r="B29" s="60"/>
      <c r="C29" s="83"/>
      <c r="D29" s="60"/>
      <c r="E29" s="83"/>
      <c r="F29" s="81" t="s">
        <v>377</v>
      </c>
      <c r="G29" s="81" t="s">
        <v>377</v>
      </c>
      <c r="H29" s="70" t="s">
        <v>378</v>
      </c>
      <c r="I29" s="71"/>
      <c r="J29" s="121" t="s">
        <v>372</v>
      </c>
      <c r="K29" s="122"/>
    </row>
    <row r="30" ht="30" customHeight="1" spans="1:11">
      <c r="A30" s="45"/>
      <c r="B30" s="60"/>
      <c r="C30" s="83"/>
      <c r="D30" s="60"/>
      <c r="E30" s="83"/>
      <c r="F30" s="81" t="s">
        <v>379</v>
      </c>
      <c r="G30" s="81" t="s">
        <v>379</v>
      </c>
      <c r="H30" s="70" t="s">
        <v>380</v>
      </c>
      <c r="I30" s="126"/>
      <c r="J30" s="121" t="s">
        <v>372</v>
      </c>
      <c r="K30" s="122"/>
    </row>
    <row r="31" ht="35.25" customHeight="1" spans="1:11">
      <c r="A31" s="45"/>
      <c r="B31" s="60"/>
      <c r="C31" s="83"/>
      <c r="D31" s="60"/>
      <c r="E31" s="83"/>
      <c r="F31" s="81" t="s">
        <v>381</v>
      </c>
      <c r="G31" s="81" t="s">
        <v>382</v>
      </c>
      <c r="H31" s="70" t="s">
        <v>383</v>
      </c>
      <c r="I31" s="126"/>
      <c r="J31" s="121" t="s">
        <v>372</v>
      </c>
      <c r="K31" s="122"/>
    </row>
    <row r="32" ht="34.5" customHeight="1" spans="1:11">
      <c r="A32" s="45"/>
      <c r="B32" s="89"/>
      <c r="C32" s="64"/>
      <c r="D32" s="89"/>
      <c r="E32" s="64"/>
      <c r="F32" s="81" t="s">
        <v>384</v>
      </c>
      <c r="G32" s="81" t="s">
        <v>384</v>
      </c>
      <c r="H32" s="70" t="s">
        <v>385</v>
      </c>
      <c r="I32" s="126"/>
      <c r="J32" s="121" t="s">
        <v>372</v>
      </c>
      <c r="K32" s="122"/>
    </row>
    <row r="33" ht="22.5" customHeight="1" spans="1:11">
      <c r="A33" s="45"/>
      <c r="B33" s="79" t="s">
        <v>386</v>
      </c>
      <c r="C33" s="80"/>
      <c r="D33" s="8" t="s">
        <v>387</v>
      </c>
      <c r="E33" s="23"/>
      <c r="F33" s="81" t="s">
        <v>228</v>
      </c>
      <c r="G33" s="81"/>
      <c r="H33" s="82"/>
      <c r="I33" s="82"/>
      <c r="J33" s="127"/>
      <c r="K33" s="127"/>
    </row>
    <row r="34" ht="21.75" customHeight="1" spans="1:11">
      <c r="A34" s="45"/>
      <c r="B34" s="60"/>
      <c r="C34" s="83"/>
      <c r="D34" s="90" t="s">
        <v>388</v>
      </c>
      <c r="E34" s="90"/>
      <c r="F34" s="81" t="s">
        <v>389</v>
      </c>
      <c r="G34" s="91"/>
      <c r="H34" s="57" t="s">
        <v>390</v>
      </c>
      <c r="I34" s="124"/>
      <c r="J34" s="121" t="s">
        <v>367</v>
      </c>
      <c r="K34" s="122"/>
    </row>
    <row r="35" ht="23.25" customHeight="1" spans="1:11">
      <c r="A35" s="45"/>
      <c r="B35" s="60"/>
      <c r="C35" s="83"/>
      <c r="D35" s="23" t="s">
        <v>391</v>
      </c>
      <c r="E35" s="23"/>
      <c r="F35" s="81" t="s">
        <v>392</v>
      </c>
      <c r="G35" s="81" t="s">
        <v>392</v>
      </c>
      <c r="H35" s="57" t="s">
        <v>393</v>
      </c>
      <c r="I35" s="82"/>
      <c r="J35" s="121" t="s">
        <v>367</v>
      </c>
      <c r="K35" s="122"/>
    </row>
    <row r="36" ht="30" customHeight="1" spans="1:11">
      <c r="A36" s="45"/>
      <c r="B36" s="60"/>
      <c r="C36" s="83"/>
      <c r="D36" s="90" t="s">
        <v>394</v>
      </c>
      <c r="E36" s="90"/>
      <c r="F36" s="81" t="s">
        <v>395</v>
      </c>
      <c r="G36" s="81" t="s">
        <v>395</v>
      </c>
      <c r="H36" s="57" t="s">
        <v>396</v>
      </c>
      <c r="I36" s="124"/>
      <c r="J36" s="121" t="s">
        <v>367</v>
      </c>
      <c r="K36" s="122"/>
    </row>
    <row r="37" ht="27.75" customHeight="1" spans="1:11">
      <c r="A37" s="45"/>
      <c r="B37" s="89"/>
      <c r="C37" s="64"/>
      <c r="D37" s="23" t="s">
        <v>397</v>
      </c>
      <c r="E37" s="23"/>
      <c r="F37" s="81" t="s">
        <v>398</v>
      </c>
      <c r="G37" s="81" t="s">
        <v>398</v>
      </c>
      <c r="H37" s="92" t="s">
        <v>399</v>
      </c>
      <c r="I37" s="82"/>
      <c r="J37" s="121" t="s">
        <v>367</v>
      </c>
      <c r="K37" s="122"/>
    </row>
    <row r="38" s="50" customFormat="1" ht="65.15" customHeight="1" spans="1:11">
      <c r="A38" s="23" t="s">
        <v>400</v>
      </c>
      <c r="B38" s="93" t="s">
        <v>401</v>
      </c>
      <c r="C38" s="93"/>
      <c r="D38" s="93"/>
      <c r="E38" s="93"/>
      <c r="F38" s="93"/>
      <c r="G38" s="93"/>
      <c r="H38" s="93"/>
      <c r="I38" s="93"/>
      <c r="J38" s="93"/>
      <c r="K38" s="93"/>
    </row>
    <row r="39" ht="30" customHeight="1" spans="1:11">
      <c r="A39" s="23" t="s">
        <v>402</v>
      </c>
      <c r="B39" s="94" t="s">
        <v>403</v>
      </c>
      <c r="C39" s="94"/>
      <c r="D39" s="94"/>
      <c r="E39" s="94"/>
      <c r="F39" s="95" t="s">
        <v>404</v>
      </c>
      <c r="G39" s="95" t="s">
        <v>405</v>
      </c>
      <c r="H39" s="95" t="s">
        <v>406</v>
      </c>
      <c r="I39" s="95" t="s">
        <v>407</v>
      </c>
      <c r="J39" s="95" t="s">
        <v>406</v>
      </c>
      <c r="K39" s="95" t="s">
        <v>408</v>
      </c>
    </row>
    <row r="40" ht="30" customHeight="1" spans="1:11">
      <c r="A40" s="45"/>
      <c r="B40" s="95" t="s">
        <v>409</v>
      </c>
      <c r="C40" s="95" t="s">
        <v>410</v>
      </c>
      <c r="D40" s="96" t="s">
        <v>411</v>
      </c>
      <c r="E40" s="97"/>
      <c r="F40" s="95" t="s">
        <v>412</v>
      </c>
      <c r="G40" s="95" t="s">
        <v>413</v>
      </c>
      <c r="H40" s="97" t="s">
        <v>414</v>
      </c>
      <c r="I40" s="95">
        <v>4</v>
      </c>
      <c r="J40" s="97" t="s">
        <v>415</v>
      </c>
      <c r="K40" s="95"/>
    </row>
    <row r="41" ht="30" customHeight="1" spans="1:11">
      <c r="A41" s="45"/>
      <c r="B41" s="95"/>
      <c r="C41" s="95"/>
      <c r="D41" s="96" t="s">
        <v>416</v>
      </c>
      <c r="E41" s="97"/>
      <c r="F41" s="95" t="s">
        <v>417</v>
      </c>
      <c r="G41" s="95" t="s">
        <v>418</v>
      </c>
      <c r="H41" s="97" t="s">
        <v>414</v>
      </c>
      <c r="I41" s="95"/>
      <c r="J41" s="97"/>
      <c r="K41" s="95"/>
    </row>
    <row r="42" ht="30" customHeight="1" spans="1:11">
      <c r="A42" s="45"/>
      <c r="B42" s="95"/>
      <c r="C42" s="98" t="s">
        <v>419</v>
      </c>
      <c r="D42" s="99"/>
      <c r="E42" s="100"/>
      <c r="F42" s="98" t="s">
        <v>420</v>
      </c>
      <c r="G42" s="99"/>
      <c r="H42" s="99"/>
      <c r="I42" s="99"/>
      <c r="J42" s="99"/>
      <c r="K42" s="100"/>
    </row>
    <row r="43" ht="30" customHeight="1" spans="1:11">
      <c r="A43" s="45"/>
      <c r="B43" s="95"/>
      <c r="C43" s="101" t="s">
        <v>421</v>
      </c>
      <c r="D43" s="95" t="s">
        <v>422</v>
      </c>
      <c r="E43" s="102"/>
      <c r="F43" s="95" t="s">
        <v>423</v>
      </c>
      <c r="G43" s="103"/>
      <c r="H43" s="97" t="s">
        <v>414</v>
      </c>
      <c r="I43" s="95"/>
      <c r="J43" s="95"/>
      <c r="K43" s="95"/>
    </row>
    <row r="44" ht="30" customHeight="1" spans="1:11">
      <c r="A44" s="45"/>
      <c r="B44" s="95"/>
      <c r="C44" s="104" t="s">
        <v>424</v>
      </c>
      <c r="D44" s="105"/>
      <c r="E44" s="106"/>
      <c r="F44" s="104" t="s">
        <v>425</v>
      </c>
      <c r="G44" s="105"/>
      <c r="H44" s="105"/>
      <c r="I44" s="105"/>
      <c r="J44" s="105"/>
      <c r="K44" s="106"/>
    </row>
    <row r="45" ht="35.25" customHeight="1" spans="1:11">
      <c r="A45" s="45"/>
      <c r="B45" s="95"/>
      <c r="C45" s="101" t="s">
        <v>426</v>
      </c>
      <c r="D45" s="95" t="s">
        <v>427</v>
      </c>
      <c r="E45" s="102"/>
      <c r="F45" s="95" t="s">
        <v>428</v>
      </c>
      <c r="G45" s="107"/>
      <c r="H45" s="97" t="s">
        <v>414</v>
      </c>
      <c r="I45" s="95"/>
      <c r="J45" s="95"/>
      <c r="K45" s="95"/>
    </row>
    <row r="46" ht="30" customHeight="1" spans="1:11">
      <c r="A46" s="45"/>
      <c r="B46" s="95"/>
      <c r="C46" s="104" t="s">
        <v>429</v>
      </c>
      <c r="D46" s="105"/>
      <c r="E46" s="106"/>
      <c r="F46" s="104" t="s">
        <v>430</v>
      </c>
      <c r="G46" s="105"/>
      <c r="H46" s="105"/>
      <c r="I46" s="105"/>
      <c r="J46" s="105"/>
      <c r="K46" s="106"/>
    </row>
    <row r="47" ht="33.75" customHeight="1" spans="1:11">
      <c r="A47" s="45"/>
      <c r="B47" s="95"/>
      <c r="C47" s="101" t="s">
        <v>431</v>
      </c>
      <c r="D47" s="95" t="s">
        <v>432</v>
      </c>
      <c r="E47" s="102"/>
      <c r="F47" s="95" t="s">
        <v>433</v>
      </c>
      <c r="G47" s="95"/>
      <c r="H47" s="97" t="s">
        <v>414</v>
      </c>
      <c r="I47" s="95"/>
      <c r="J47" s="95"/>
      <c r="K47" s="95"/>
    </row>
    <row r="48" ht="30" customHeight="1" spans="1:11">
      <c r="A48" s="45"/>
      <c r="B48" s="95"/>
      <c r="C48" s="104" t="s">
        <v>434</v>
      </c>
      <c r="D48" s="105"/>
      <c r="E48" s="106"/>
      <c r="F48" s="104" t="s">
        <v>435</v>
      </c>
      <c r="G48" s="105"/>
      <c r="H48" s="105"/>
      <c r="I48" s="105"/>
      <c r="J48" s="105"/>
      <c r="K48" s="106"/>
    </row>
    <row r="49" ht="30" customHeight="1" spans="1:11">
      <c r="A49" s="45"/>
      <c r="B49" s="95"/>
      <c r="C49" s="108" t="s">
        <v>436</v>
      </c>
      <c r="D49" s="108" t="s">
        <v>437</v>
      </c>
      <c r="E49" s="108"/>
      <c r="F49" s="108" t="s">
        <v>438</v>
      </c>
      <c r="G49" s="108"/>
      <c r="H49" s="97" t="s">
        <v>414</v>
      </c>
      <c r="I49" s="108"/>
      <c r="J49" s="108"/>
      <c r="K49" s="108"/>
    </row>
    <row r="50" ht="30" customHeight="1" spans="1:11">
      <c r="A50" s="45"/>
      <c r="B50" s="95"/>
      <c r="C50" s="104" t="s">
        <v>439</v>
      </c>
      <c r="D50" s="105"/>
      <c r="E50" s="106"/>
      <c r="F50" s="104" t="s">
        <v>438</v>
      </c>
      <c r="G50" s="105"/>
      <c r="H50" s="105"/>
      <c r="I50" s="105"/>
      <c r="J50" s="105"/>
      <c r="K50" s="106"/>
    </row>
    <row r="51" ht="30" customHeight="1" spans="1:11">
      <c r="A51" s="23"/>
      <c r="B51" s="109" t="s">
        <v>440</v>
      </c>
      <c r="C51" s="94"/>
      <c r="D51" s="94"/>
      <c r="E51" s="94"/>
      <c r="F51" s="23" t="s">
        <v>441</v>
      </c>
      <c r="G51" s="23" t="s">
        <v>442</v>
      </c>
      <c r="H51" s="23" t="s">
        <v>443</v>
      </c>
      <c r="I51" s="23" t="s">
        <v>444</v>
      </c>
      <c r="J51" s="23" t="s">
        <v>443</v>
      </c>
      <c r="K51" s="23" t="s">
        <v>445</v>
      </c>
    </row>
    <row r="52" ht="30" customHeight="1" spans="1:11">
      <c r="A52" s="23"/>
      <c r="B52" s="110" t="s">
        <v>446</v>
      </c>
      <c r="C52" s="111" t="s">
        <v>447</v>
      </c>
      <c r="D52" s="112" t="s">
        <v>448</v>
      </c>
      <c r="E52" s="94"/>
      <c r="F52" s="101" t="s">
        <v>449</v>
      </c>
      <c r="G52" s="101" t="s">
        <v>450</v>
      </c>
      <c r="H52" s="110" t="s">
        <v>414</v>
      </c>
      <c r="I52" s="101" t="s">
        <v>451</v>
      </c>
      <c r="J52" s="110" t="s">
        <v>415</v>
      </c>
      <c r="K52" s="101"/>
    </row>
    <row r="53" ht="30" customHeight="1" spans="1:11">
      <c r="A53" s="23"/>
      <c r="B53" s="113"/>
      <c r="C53" s="114"/>
      <c r="D53" s="112" t="s">
        <v>452</v>
      </c>
      <c r="E53" s="94"/>
      <c r="F53" s="101" t="s">
        <v>449</v>
      </c>
      <c r="G53" s="101" t="s">
        <v>453</v>
      </c>
      <c r="H53" s="110" t="s">
        <v>414</v>
      </c>
      <c r="I53" s="101" t="s">
        <v>451</v>
      </c>
      <c r="J53" s="110" t="s">
        <v>415</v>
      </c>
      <c r="K53" s="101"/>
    </row>
    <row r="54" ht="30" customHeight="1" spans="1:11">
      <c r="A54" s="23"/>
      <c r="B54" s="113"/>
      <c r="C54" s="98" t="s">
        <v>454</v>
      </c>
      <c r="D54" s="99"/>
      <c r="E54" s="100"/>
      <c r="F54" s="98" t="s">
        <v>455</v>
      </c>
      <c r="G54" s="99"/>
      <c r="H54" s="99"/>
      <c r="I54" s="99"/>
      <c r="J54" s="99"/>
      <c r="K54" s="100"/>
    </row>
    <row r="55" ht="30" customHeight="1" spans="1:11">
      <c r="A55" s="23"/>
      <c r="B55" s="109" t="s">
        <v>456</v>
      </c>
      <c r="C55" s="94"/>
      <c r="D55" s="94"/>
      <c r="E55" s="94"/>
      <c r="F55" s="95" t="s">
        <v>404</v>
      </c>
      <c r="G55" s="95" t="s">
        <v>405</v>
      </c>
      <c r="H55" s="95" t="s">
        <v>406</v>
      </c>
      <c r="I55" s="95" t="s">
        <v>407</v>
      </c>
      <c r="J55" s="95" t="s">
        <v>406</v>
      </c>
      <c r="K55" s="95" t="s">
        <v>408</v>
      </c>
    </row>
    <row r="56" ht="30" customHeight="1" spans="1:11">
      <c r="A56" s="23"/>
      <c r="B56" s="110" t="s">
        <v>446</v>
      </c>
      <c r="C56" s="112" t="s">
        <v>457</v>
      </c>
      <c r="D56" s="112"/>
      <c r="E56" s="94"/>
      <c r="F56" s="101" t="s">
        <v>458</v>
      </c>
      <c r="G56" s="101" t="s">
        <v>459</v>
      </c>
      <c r="H56" s="110" t="s">
        <v>414</v>
      </c>
      <c r="I56" s="101" t="s">
        <v>460</v>
      </c>
      <c r="J56" s="110" t="s">
        <v>415</v>
      </c>
      <c r="K56" s="101"/>
    </row>
    <row r="57" ht="30" customHeight="1" spans="1:11">
      <c r="A57" s="23"/>
      <c r="B57" s="115"/>
      <c r="C57" s="98" t="s">
        <v>461</v>
      </c>
      <c r="D57" s="99"/>
      <c r="E57" s="100"/>
      <c r="F57" s="98" t="s">
        <v>462</v>
      </c>
      <c r="G57" s="99"/>
      <c r="H57" s="99"/>
      <c r="I57" s="99"/>
      <c r="J57" s="99"/>
      <c r="K57" s="100"/>
    </row>
    <row r="58" ht="30" customHeight="1" spans="1:11">
      <c r="A58" s="23"/>
      <c r="B58" s="109" t="s">
        <v>463</v>
      </c>
      <c r="C58" s="94"/>
      <c r="D58" s="94"/>
      <c r="E58" s="94"/>
      <c r="F58" s="95" t="s">
        <v>404</v>
      </c>
      <c r="G58" s="95" t="s">
        <v>405</v>
      </c>
      <c r="H58" s="95" t="s">
        <v>406</v>
      </c>
      <c r="I58" s="95" t="s">
        <v>407</v>
      </c>
      <c r="J58" s="95" t="s">
        <v>406</v>
      </c>
      <c r="K58" s="95" t="s">
        <v>408</v>
      </c>
    </row>
    <row r="59" ht="33.75" customHeight="1" spans="1:11">
      <c r="A59" s="23"/>
      <c r="B59" s="110" t="s">
        <v>446</v>
      </c>
      <c r="C59" s="112" t="s">
        <v>464</v>
      </c>
      <c r="D59" s="112" t="s">
        <v>465</v>
      </c>
      <c r="E59" s="94"/>
      <c r="F59" s="101" t="s">
        <v>466</v>
      </c>
      <c r="G59" s="101" t="s">
        <v>467</v>
      </c>
      <c r="H59" s="110" t="s">
        <v>414</v>
      </c>
      <c r="I59" s="101" t="s">
        <v>468</v>
      </c>
      <c r="J59" s="110" t="s">
        <v>415</v>
      </c>
      <c r="K59" s="101"/>
    </row>
    <row r="60" ht="30" customHeight="1" spans="1:11">
      <c r="A60" s="23"/>
      <c r="B60" s="113"/>
      <c r="C60" s="112" t="s">
        <v>469</v>
      </c>
      <c r="D60" s="112" t="s">
        <v>470</v>
      </c>
      <c r="E60" s="94"/>
      <c r="F60" s="101" t="s">
        <v>471</v>
      </c>
      <c r="G60" s="101" t="s">
        <v>471</v>
      </c>
      <c r="H60" s="110" t="s">
        <v>414</v>
      </c>
      <c r="I60" s="101" t="s">
        <v>472</v>
      </c>
      <c r="J60" s="110" t="s">
        <v>415</v>
      </c>
      <c r="K60" s="101"/>
    </row>
    <row r="61" ht="30" customHeight="1" spans="1:11">
      <c r="A61" s="23"/>
      <c r="B61" s="115"/>
      <c r="C61" s="98" t="s">
        <v>473</v>
      </c>
      <c r="D61" s="99"/>
      <c r="E61" s="100"/>
      <c r="F61" s="98" t="s">
        <v>474</v>
      </c>
      <c r="G61" s="99"/>
      <c r="H61" s="99"/>
      <c r="I61" s="99"/>
      <c r="J61" s="99"/>
      <c r="K61" s="100"/>
    </row>
    <row r="62" ht="30" customHeight="1" spans="1:11">
      <c r="A62" s="23"/>
      <c r="B62" s="109" t="s">
        <v>475</v>
      </c>
      <c r="C62" s="94"/>
      <c r="D62" s="94"/>
      <c r="E62" s="94"/>
      <c r="F62" s="95" t="s">
        <v>404</v>
      </c>
      <c r="G62" s="95" t="s">
        <v>405</v>
      </c>
      <c r="H62" s="95" t="s">
        <v>406</v>
      </c>
      <c r="I62" s="95" t="s">
        <v>407</v>
      </c>
      <c r="J62" s="95" t="s">
        <v>406</v>
      </c>
      <c r="K62" s="95" t="s">
        <v>408</v>
      </c>
    </row>
    <row r="63" ht="30" customHeight="1" spans="1:11">
      <c r="A63" s="23"/>
      <c r="B63" s="110" t="s">
        <v>446</v>
      </c>
      <c r="C63" s="112" t="s">
        <v>476</v>
      </c>
      <c r="D63" s="94"/>
      <c r="E63" s="94"/>
      <c r="F63" s="101" t="s">
        <v>412</v>
      </c>
      <c r="G63" s="101" t="s">
        <v>477</v>
      </c>
      <c r="H63" s="110" t="s">
        <v>414</v>
      </c>
      <c r="I63" s="101" t="s">
        <v>478</v>
      </c>
      <c r="J63" s="110" t="s">
        <v>415</v>
      </c>
      <c r="K63" s="101"/>
    </row>
    <row r="64" ht="30" customHeight="1" spans="1:11">
      <c r="A64" s="23"/>
      <c r="B64" s="113"/>
      <c r="C64" s="112" t="s">
        <v>479</v>
      </c>
      <c r="D64" s="94"/>
      <c r="E64" s="94"/>
      <c r="F64" s="101" t="s">
        <v>480</v>
      </c>
      <c r="G64" s="101" t="s">
        <v>481</v>
      </c>
      <c r="H64" s="110" t="s">
        <v>414</v>
      </c>
      <c r="I64" s="101" t="s">
        <v>482</v>
      </c>
      <c r="J64" s="110" t="s">
        <v>415</v>
      </c>
      <c r="K64" s="101"/>
    </row>
    <row r="65" ht="30" customHeight="1" spans="1:11">
      <c r="A65" s="23"/>
      <c r="B65" s="115"/>
      <c r="C65" s="98" t="s">
        <v>483</v>
      </c>
      <c r="D65" s="99"/>
      <c r="E65" s="100"/>
      <c r="F65" s="98" t="s">
        <v>462</v>
      </c>
      <c r="G65" s="99"/>
      <c r="H65" s="99"/>
      <c r="I65" s="99"/>
      <c r="J65" s="99"/>
      <c r="K65" s="100"/>
    </row>
    <row r="66" ht="30" customHeight="1" spans="1:11">
      <c r="A66" s="128" t="s">
        <v>484</v>
      </c>
      <c r="B66" s="129"/>
      <c r="C66" s="129"/>
      <c r="D66" s="129"/>
      <c r="E66" s="130"/>
      <c r="F66" s="131" t="s">
        <v>485</v>
      </c>
      <c r="G66" s="132"/>
      <c r="H66" s="132"/>
      <c r="I66" s="132"/>
      <c r="J66" s="132"/>
      <c r="K66" s="132"/>
    </row>
  </sheetData>
  <mergeCells count="124">
    <mergeCell ref="A2:K2"/>
    <mergeCell ref="A3:K3"/>
    <mergeCell ref="B4:K4"/>
    <mergeCell ref="B5:E5"/>
    <mergeCell ref="F5:G5"/>
    <mergeCell ref="H5:K5"/>
    <mergeCell ref="B6:E6"/>
    <mergeCell ref="F6:G6"/>
    <mergeCell ref="H6:K6"/>
    <mergeCell ref="B7:K7"/>
    <mergeCell ref="B8:C8"/>
    <mergeCell ref="D8:G8"/>
    <mergeCell ref="H8:K8"/>
    <mergeCell ref="B9:C9"/>
    <mergeCell ref="D9:G9"/>
    <mergeCell ref="H9:K9"/>
    <mergeCell ref="B10:C10"/>
    <mergeCell ref="D10:G10"/>
    <mergeCell ref="H10:K10"/>
    <mergeCell ref="B11:C11"/>
    <mergeCell ref="D11:G11"/>
    <mergeCell ref="H11:K11"/>
    <mergeCell ref="B12:C12"/>
    <mergeCell ref="D12:G12"/>
    <mergeCell ref="H12:K12"/>
    <mergeCell ref="B13:C13"/>
    <mergeCell ref="D13:G13"/>
    <mergeCell ref="H13:K13"/>
    <mergeCell ref="B14:C14"/>
    <mergeCell ref="D14:G14"/>
    <mergeCell ref="H14:K14"/>
    <mergeCell ref="B15:K15"/>
    <mergeCell ref="B16:K16"/>
    <mergeCell ref="B17:C17"/>
    <mergeCell ref="D17:E17"/>
    <mergeCell ref="H17:I17"/>
    <mergeCell ref="J17:K17"/>
    <mergeCell ref="H18:I18"/>
    <mergeCell ref="J18:K18"/>
    <mergeCell ref="H19:I19"/>
    <mergeCell ref="J19:K19"/>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D27:E27"/>
    <mergeCell ref="H27:I27"/>
    <mergeCell ref="J27:K27"/>
    <mergeCell ref="H28:I28"/>
    <mergeCell ref="J28:K28"/>
    <mergeCell ref="H29:I29"/>
    <mergeCell ref="J29:K29"/>
    <mergeCell ref="H30:I30"/>
    <mergeCell ref="J30:K30"/>
    <mergeCell ref="H31:I31"/>
    <mergeCell ref="J31:K31"/>
    <mergeCell ref="H32:I32"/>
    <mergeCell ref="J32:K32"/>
    <mergeCell ref="D33:E33"/>
    <mergeCell ref="H33:I33"/>
    <mergeCell ref="J33:K33"/>
    <mergeCell ref="D34:E34"/>
    <mergeCell ref="H34:I34"/>
    <mergeCell ref="J34:K34"/>
    <mergeCell ref="D35:E35"/>
    <mergeCell ref="H35:I35"/>
    <mergeCell ref="J35:K35"/>
    <mergeCell ref="D36:E36"/>
    <mergeCell ref="H36:I36"/>
    <mergeCell ref="J36:K36"/>
    <mergeCell ref="D37:E37"/>
    <mergeCell ref="H37:I37"/>
    <mergeCell ref="J37:K37"/>
    <mergeCell ref="B38:K38"/>
    <mergeCell ref="B39:E39"/>
    <mergeCell ref="C42:E42"/>
    <mergeCell ref="F42:K42"/>
    <mergeCell ref="C44:E44"/>
    <mergeCell ref="F44:K44"/>
    <mergeCell ref="C46:E46"/>
    <mergeCell ref="F46:K46"/>
    <mergeCell ref="C48:E48"/>
    <mergeCell ref="F48:K48"/>
    <mergeCell ref="C50:E50"/>
    <mergeCell ref="F50:K50"/>
    <mergeCell ref="B51:E51"/>
    <mergeCell ref="C54:E54"/>
    <mergeCell ref="F54:K54"/>
    <mergeCell ref="B55:E55"/>
    <mergeCell ref="C57:E57"/>
    <mergeCell ref="F57:K57"/>
    <mergeCell ref="B58:E58"/>
    <mergeCell ref="C61:E61"/>
    <mergeCell ref="F61:K61"/>
    <mergeCell ref="B62:E62"/>
    <mergeCell ref="C65:E65"/>
    <mergeCell ref="F65:K65"/>
    <mergeCell ref="A66:E66"/>
    <mergeCell ref="F66:K66"/>
    <mergeCell ref="A8:A14"/>
    <mergeCell ref="A17:A37"/>
    <mergeCell ref="A39:A65"/>
    <mergeCell ref="B40:B48"/>
    <mergeCell ref="B52:B54"/>
    <mergeCell ref="B56:B57"/>
    <mergeCell ref="B59:B61"/>
    <mergeCell ref="B63:B65"/>
    <mergeCell ref="C40:C41"/>
    <mergeCell ref="C52:C53"/>
    <mergeCell ref="B33:C37"/>
    <mergeCell ref="D28:E32"/>
    <mergeCell ref="D23:E26"/>
    <mergeCell ref="B18:C32"/>
    <mergeCell ref="D18:E22"/>
  </mergeCells>
  <printOptions horizontalCentered="1"/>
  <pageMargins left="0.590551181102362" right="0.393700787401575" top="0.590551181102362" bottom="0.393700787401575" header="0.196850393700787" footer="0.196850393700787"/>
  <pageSetup paperSize="9" scale="70" orientation="landscape" horizontalDpi="600" verticalDpi="600"/>
  <headerFooter alignWithMargins="0">
    <oddFooter>&amp;C第 &amp;P 页，共 &amp;N 页</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showGridLines="0" showZeros="0" zoomScaleSheetLayoutView="60" workbookViewId="0">
      <selection activeCell="D10" sqref="D10"/>
    </sheetView>
  </sheetViews>
  <sheetFormatPr defaultColWidth="9.11111111111111" defaultRowHeight="12.75" customHeight="1"/>
  <cols>
    <col min="1" max="1" width="11.1111111111111" style="133" customWidth="1"/>
    <col min="2" max="2" width="7.66666666666667" style="133" customWidth="1"/>
    <col min="3" max="3" width="5.44444444444444" style="133" customWidth="1"/>
    <col min="4" max="4" width="25.3333333333333" style="133" customWidth="1"/>
    <col min="5" max="5" width="18.7777777777778" style="133" customWidth="1"/>
    <col min="6" max="6" width="16.7777777777778" style="133" customWidth="1"/>
    <col min="7" max="7" width="15.4444444444444" style="133" customWidth="1"/>
    <col min="8" max="8" width="14" style="133" customWidth="1"/>
    <col min="9" max="9" width="15.4444444444444" style="133" customWidth="1"/>
    <col min="10" max="11" width="16.1111111111111" style="133" customWidth="1"/>
    <col min="12" max="14" width="13.4444444444444" style="133" customWidth="1"/>
    <col min="15" max="15" width="10.7777777777778" style="289" customWidth="1"/>
    <col min="16" max="16384" width="9.11111111111111" style="133"/>
  </cols>
  <sheetData>
    <row r="1" ht="23.25" customHeight="1" spans="1:16">
      <c r="A1" s="239" t="s">
        <v>107</v>
      </c>
      <c r="B1" s="162"/>
      <c r="C1" s="162"/>
      <c r="D1" s="162"/>
      <c r="E1" s="162"/>
      <c r="F1" s="162"/>
      <c r="G1" s="134"/>
      <c r="H1" s="134"/>
      <c r="I1" s="134"/>
      <c r="J1" s="134"/>
      <c r="K1" s="134"/>
      <c r="L1" s="134"/>
      <c r="M1" s="175"/>
      <c r="N1" s="175"/>
      <c r="O1" s="297"/>
      <c r="P1" s="134"/>
    </row>
    <row r="2" ht="23.25" customHeight="1" spans="1:16">
      <c r="A2" s="290" t="s">
        <v>108</v>
      </c>
      <c r="B2" s="290"/>
      <c r="C2" s="290"/>
      <c r="D2" s="290"/>
      <c r="E2" s="290"/>
      <c r="F2" s="290"/>
      <c r="G2" s="290"/>
      <c r="H2" s="290"/>
      <c r="I2" s="290"/>
      <c r="J2" s="290"/>
      <c r="K2" s="290"/>
      <c r="L2" s="290"/>
      <c r="M2" s="290"/>
      <c r="N2" s="290"/>
      <c r="O2" s="297"/>
      <c r="P2" s="134"/>
    </row>
    <row r="3" ht="23.25" customHeight="1" spans="1:20">
      <c r="A3" s="190" t="s">
        <v>2</v>
      </c>
      <c r="B3" s="190"/>
      <c r="C3" s="190"/>
      <c r="D3" s="190"/>
      <c r="E3" s="190"/>
      <c r="F3" s="190"/>
      <c r="G3" s="291"/>
      <c r="H3" s="291"/>
      <c r="I3" s="291"/>
      <c r="J3" s="291"/>
      <c r="K3" s="291"/>
      <c r="L3" s="291"/>
      <c r="O3" s="297"/>
      <c r="P3" s="134"/>
      <c r="S3" s="157" t="s">
        <v>83</v>
      </c>
      <c r="T3" s="157"/>
    </row>
    <row r="4" ht="21" customHeight="1" spans="1:20">
      <c r="A4" s="226" t="s">
        <v>109</v>
      </c>
      <c r="B4" s="226"/>
      <c r="C4" s="226"/>
      <c r="D4" s="226"/>
      <c r="E4" s="181" t="s">
        <v>85</v>
      </c>
      <c r="F4" s="145" t="s">
        <v>88</v>
      </c>
      <c r="G4" s="146"/>
      <c r="H4" s="146"/>
      <c r="I4" s="147"/>
      <c r="J4" s="148" t="s">
        <v>89</v>
      </c>
      <c r="K4" s="148" t="s">
        <v>90</v>
      </c>
      <c r="L4" s="145" t="s">
        <v>91</v>
      </c>
      <c r="M4" s="146"/>
      <c r="N4" s="158"/>
      <c r="O4" s="298" t="s">
        <v>92</v>
      </c>
      <c r="P4" s="145" t="s">
        <v>93</v>
      </c>
      <c r="Q4" s="146"/>
      <c r="R4" s="146"/>
      <c r="S4" s="146"/>
      <c r="T4" s="158"/>
    </row>
    <row r="5" ht="21" customHeight="1" spans="1:20">
      <c r="A5" s="292" t="s">
        <v>110</v>
      </c>
      <c r="B5" s="293"/>
      <c r="C5" s="294"/>
      <c r="D5" s="181" t="s">
        <v>111</v>
      </c>
      <c r="E5" s="185"/>
      <c r="F5" s="148" t="s">
        <v>94</v>
      </c>
      <c r="G5" s="148" t="s">
        <v>95</v>
      </c>
      <c r="H5" s="150" t="s">
        <v>96</v>
      </c>
      <c r="I5" s="148" t="s">
        <v>97</v>
      </c>
      <c r="J5" s="151"/>
      <c r="K5" s="151"/>
      <c r="L5" s="148" t="s">
        <v>94</v>
      </c>
      <c r="M5" s="148" t="s">
        <v>98</v>
      </c>
      <c r="N5" s="148" t="s">
        <v>99</v>
      </c>
      <c r="O5" s="299"/>
      <c r="P5" s="148" t="s">
        <v>94</v>
      </c>
      <c r="Q5" s="148" t="s">
        <v>100</v>
      </c>
      <c r="R5" s="148" t="s">
        <v>101</v>
      </c>
      <c r="S5" s="148" t="s">
        <v>102</v>
      </c>
      <c r="T5" s="148" t="s">
        <v>103</v>
      </c>
    </row>
    <row r="6" ht="39.75" customHeight="1" spans="1:20">
      <c r="A6" s="181" t="s">
        <v>112</v>
      </c>
      <c r="B6" s="181" t="s">
        <v>113</v>
      </c>
      <c r="C6" s="295" t="s">
        <v>114</v>
      </c>
      <c r="D6" s="144"/>
      <c r="E6" s="185"/>
      <c r="F6" s="151"/>
      <c r="G6" s="151"/>
      <c r="H6" s="152"/>
      <c r="I6" s="151"/>
      <c r="J6" s="151"/>
      <c r="K6" s="151"/>
      <c r="L6" s="151"/>
      <c r="M6" s="151"/>
      <c r="N6" s="151"/>
      <c r="O6" s="299"/>
      <c r="P6" s="151"/>
      <c r="Q6" s="151"/>
      <c r="R6" s="151"/>
      <c r="S6" s="151"/>
      <c r="T6" s="151"/>
    </row>
    <row r="7" ht="27" customHeight="1" spans="1:20">
      <c r="A7" s="173"/>
      <c r="B7" s="173"/>
      <c r="C7" s="173"/>
      <c r="D7" s="174" t="s">
        <v>104</v>
      </c>
      <c r="E7" s="154">
        <f>E8</f>
        <v>19151.61</v>
      </c>
      <c r="F7" s="154">
        <f t="shared" ref="F7:O7" si="0">F8</f>
        <v>2365.71</v>
      </c>
      <c r="G7" s="154">
        <f t="shared" si="0"/>
        <v>2365.71</v>
      </c>
      <c r="H7" s="154">
        <f t="shared" si="0"/>
        <v>0</v>
      </c>
      <c r="I7" s="154">
        <f t="shared" si="0"/>
        <v>0</v>
      </c>
      <c r="J7" s="154">
        <f t="shared" si="0"/>
        <v>0</v>
      </c>
      <c r="K7" s="154">
        <f t="shared" si="0"/>
        <v>0</v>
      </c>
      <c r="L7" s="154">
        <f t="shared" si="0"/>
        <v>15220</v>
      </c>
      <c r="M7" s="154">
        <f t="shared" si="0"/>
        <v>15220</v>
      </c>
      <c r="N7" s="154">
        <f t="shared" si="0"/>
        <v>0</v>
      </c>
      <c r="O7" s="300">
        <f t="shared" si="0"/>
        <v>1565.9</v>
      </c>
      <c r="P7" s="160"/>
      <c r="Q7" s="284"/>
      <c r="R7" s="284"/>
      <c r="S7" s="284"/>
      <c r="T7" s="284"/>
    </row>
    <row r="8" ht="27" customHeight="1" spans="1:20">
      <c r="A8" s="173" t="s">
        <v>115</v>
      </c>
      <c r="B8" s="173"/>
      <c r="C8" s="173"/>
      <c r="D8" s="174" t="s">
        <v>116</v>
      </c>
      <c r="E8" s="159">
        <f>E9</f>
        <v>19151.61</v>
      </c>
      <c r="F8" s="159">
        <f t="shared" ref="F8:O8" si="1">F9</f>
        <v>2365.71</v>
      </c>
      <c r="G8" s="159">
        <f t="shared" si="1"/>
        <v>2365.71</v>
      </c>
      <c r="H8" s="159">
        <f t="shared" si="1"/>
        <v>0</v>
      </c>
      <c r="I8" s="159">
        <f t="shared" si="1"/>
        <v>0</v>
      </c>
      <c r="J8" s="159">
        <f t="shared" si="1"/>
        <v>0</v>
      </c>
      <c r="K8" s="159">
        <f t="shared" si="1"/>
        <v>0</v>
      </c>
      <c r="L8" s="159">
        <f t="shared" si="1"/>
        <v>15220</v>
      </c>
      <c r="M8" s="159">
        <f t="shared" si="1"/>
        <v>15220</v>
      </c>
      <c r="N8" s="159">
        <f t="shared" si="1"/>
        <v>0</v>
      </c>
      <c r="O8" s="301">
        <f t="shared" si="1"/>
        <v>1565.9</v>
      </c>
      <c r="P8" s="160"/>
      <c r="Q8" s="284"/>
      <c r="R8" s="284"/>
      <c r="S8" s="284"/>
      <c r="T8" s="284"/>
    </row>
    <row r="9" ht="27" customHeight="1" spans="1:20">
      <c r="A9" s="173" t="s">
        <v>115</v>
      </c>
      <c r="B9" s="173" t="s">
        <v>117</v>
      </c>
      <c r="C9" s="173"/>
      <c r="D9" s="174" t="s">
        <v>118</v>
      </c>
      <c r="E9" s="154">
        <f>F9+L9+O9</f>
        <v>19151.61</v>
      </c>
      <c r="F9" s="154">
        <f>G9+H9+I9</f>
        <v>2365.71</v>
      </c>
      <c r="G9" s="154">
        <f>SUM(G10:G17)</f>
        <v>2365.71</v>
      </c>
      <c r="H9" s="154">
        <f t="shared" ref="H9:N9" si="2">SUM(H10:H17)</f>
        <v>0</v>
      </c>
      <c r="I9" s="154">
        <f t="shared" si="2"/>
        <v>0</v>
      </c>
      <c r="J9" s="154">
        <f t="shared" si="2"/>
        <v>0</v>
      </c>
      <c r="K9" s="154">
        <f t="shared" si="2"/>
        <v>0</v>
      </c>
      <c r="L9" s="154">
        <f t="shared" si="2"/>
        <v>15220</v>
      </c>
      <c r="M9" s="154">
        <f t="shared" si="2"/>
        <v>15220</v>
      </c>
      <c r="N9" s="154">
        <f t="shared" si="2"/>
        <v>0</v>
      </c>
      <c r="O9" s="300">
        <f t="shared" ref="O9:T9" si="3">SUM(O10:O17)</f>
        <v>1565.9</v>
      </c>
      <c r="P9" s="154">
        <f t="shared" si="3"/>
        <v>0</v>
      </c>
      <c r="Q9" s="154">
        <f t="shared" si="3"/>
        <v>0</v>
      </c>
      <c r="R9" s="154">
        <f t="shared" si="3"/>
        <v>0</v>
      </c>
      <c r="S9" s="154">
        <f t="shared" si="3"/>
        <v>0</v>
      </c>
      <c r="T9" s="159">
        <f t="shared" si="3"/>
        <v>0</v>
      </c>
    </row>
    <row r="10" ht="27" customHeight="1" spans="1:20">
      <c r="A10" s="173" t="s">
        <v>115</v>
      </c>
      <c r="B10" s="173" t="s">
        <v>117</v>
      </c>
      <c r="C10" s="173" t="s">
        <v>117</v>
      </c>
      <c r="D10" s="174" t="s">
        <v>119</v>
      </c>
      <c r="E10" s="154">
        <f>F10+L10+O10</f>
        <v>3338.26</v>
      </c>
      <c r="F10" s="154">
        <f>G10+H10+I10</f>
        <v>2192.36</v>
      </c>
      <c r="G10" s="154">
        <v>2192.36</v>
      </c>
      <c r="H10" s="155"/>
      <c r="I10" s="156"/>
      <c r="J10" s="154"/>
      <c r="K10" s="154">
        <v>0</v>
      </c>
      <c r="L10" s="154">
        <f>M10+N10</f>
        <v>0</v>
      </c>
      <c r="M10" s="154">
        <v>0</v>
      </c>
      <c r="N10" s="159">
        <v>0</v>
      </c>
      <c r="O10" s="302">
        <v>1145.9</v>
      </c>
      <c r="P10" s="160"/>
      <c r="Q10" s="284"/>
      <c r="R10" s="284"/>
      <c r="S10" s="284"/>
      <c r="T10" s="284"/>
    </row>
    <row r="11" ht="27" customHeight="1" spans="1:20">
      <c r="A11" s="173" t="s">
        <v>115</v>
      </c>
      <c r="B11" s="173" t="s">
        <v>117</v>
      </c>
      <c r="C11" s="173" t="s">
        <v>120</v>
      </c>
      <c r="D11" s="174" t="s">
        <v>121</v>
      </c>
      <c r="E11" s="154">
        <f t="shared" ref="E11:E17" si="4">F11+L11+O11</f>
        <v>60</v>
      </c>
      <c r="F11" s="154">
        <f t="shared" ref="F11:F17" si="5">G11+H11+I11</f>
        <v>0</v>
      </c>
      <c r="G11" s="154"/>
      <c r="H11" s="155"/>
      <c r="I11" s="156"/>
      <c r="J11" s="154"/>
      <c r="K11" s="154">
        <v>0</v>
      </c>
      <c r="L11" s="154">
        <f t="shared" ref="L11:L17" si="6">M11+N11</f>
        <v>60</v>
      </c>
      <c r="M11" s="154">
        <v>60</v>
      </c>
      <c r="N11" s="159">
        <v>0</v>
      </c>
      <c r="O11" s="302"/>
      <c r="P11" s="160"/>
      <c r="Q11" s="284"/>
      <c r="R11" s="284"/>
      <c r="S11" s="284"/>
      <c r="T11" s="284"/>
    </row>
    <row r="12" ht="27" customHeight="1" spans="1:20">
      <c r="A12" s="173" t="s">
        <v>115</v>
      </c>
      <c r="B12" s="173" t="s">
        <v>117</v>
      </c>
      <c r="C12" s="173" t="s">
        <v>122</v>
      </c>
      <c r="D12" s="174" t="s">
        <v>123</v>
      </c>
      <c r="E12" s="154">
        <f t="shared" si="4"/>
        <v>80</v>
      </c>
      <c r="F12" s="154">
        <f t="shared" si="5"/>
        <v>0</v>
      </c>
      <c r="G12" s="154"/>
      <c r="H12" s="155"/>
      <c r="I12" s="156"/>
      <c r="J12" s="154"/>
      <c r="K12" s="154">
        <v>0</v>
      </c>
      <c r="L12" s="154">
        <f t="shared" si="6"/>
        <v>80</v>
      </c>
      <c r="M12" s="154">
        <v>80</v>
      </c>
      <c r="N12" s="159">
        <v>0</v>
      </c>
      <c r="O12" s="302"/>
      <c r="P12" s="160"/>
      <c r="Q12" s="284"/>
      <c r="R12" s="284"/>
      <c r="S12" s="284"/>
      <c r="T12" s="284"/>
    </row>
    <row r="13" s="234" customFormat="1" ht="27" customHeight="1" spans="1:20">
      <c r="A13" s="173" t="s">
        <v>115</v>
      </c>
      <c r="B13" s="173" t="s">
        <v>117</v>
      </c>
      <c r="C13" s="173" t="s">
        <v>124</v>
      </c>
      <c r="D13" s="174" t="s">
        <v>125</v>
      </c>
      <c r="E13" s="154">
        <f t="shared" si="4"/>
        <v>30</v>
      </c>
      <c r="F13" s="154">
        <f t="shared" si="5"/>
        <v>0</v>
      </c>
      <c r="G13" s="236"/>
      <c r="H13" s="236"/>
      <c r="I13" s="236"/>
      <c r="J13" s="236"/>
      <c r="K13" s="236">
        <v>0</v>
      </c>
      <c r="L13" s="154">
        <f t="shared" si="6"/>
        <v>0</v>
      </c>
      <c r="M13" s="154">
        <v>0</v>
      </c>
      <c r="N13" s="159">
        <v>0</v>
      </c>
      <c r="O13" s="302">
        <v>30</v>
      </c>
      <c r="P13" s="303"/>
      <c r="Q13" s="306"/>
      <c r="R13" s="306"/>
      <c r="S13" s="306"/>
      <c r="T13" s="306"/>
    </row>
    <row r="14" s="234" customFormat="1" ht="27" customHeight="1" spans="1:20">
      <c r="A14" s="173" t="s">
        <v>115</v>
      </c>
      <c r="B14" s="173" t="s">
        <v>117</v>
      </c>
      <c r="C14" s="173" t="s">
        <v>126</v>
      </c>
      <c r="D14" s="174" t="s">
        <v>127</v>
      </c>
      <c r="E14" s="154">
        <f t="shared" si="4"/>
        <v>100</v>
      </c>
      <c r="F14" s="154">
        <f t="shared" si="5"/>
        <v>0</v>
      </c>
      <c r="G14" s="236"/>
      <c r="H14" s="296"/>
      <c r="I14" s="304"/>
      <c r="J14" s="236"/>
      <c r="K14" s="236">
        <v>0</v>
      </c>
      <c r="L14" s="154">
        <f t="shared" si="6"/>
        <v>100</v>
      </c>
      <c r="M14" s="154">
        <v>100</v>
      </c>
      <c r="N14" s="159">
        <v>0</v>
      </c>
      <c r="O14" s="302"/>
      <c r="P14" s="303"/>
      <c r="Q14" s="306"/>
      <c r="R14" s="306"/>
      <c r="S14" s="306"/>
      <c r="T14" s="306"/>
    </row>
    <row r="15" s="234" customFormat="1" ht="27" customHeight="1" spans="1:20">
      <c r="A15" s="173" t="s">
        <v>115</v>
      </c>
      <c r="B15" s="173" t="s">
        <v>117</v>
      </c>
      <c r="C15" s="173" t="s">
        <v>128</v>
      </c>
      <c r="D15" s="174" t="s">
        <v>129</v>
      </c>
      <c r="E15" s="154">
        <f t="shared" si="4"/>
        <v>300</v>
      </c>
      <c r="F15" s="154">
        <f t="shared" si="5"/>
        <v>0</v>
      </c>
      <c r="G15" s="236"/>
      <c r="H15" s="296"/>
      <c r="I15" s="304"/>
      <c r="J15" s="236"/>
      <c r="K15" s="236">
        <v>0</v>
      </c>
      <c r="L15" s="154">
        <f t="shared" si="6"/>
        <v>300</v>
      </c>
      <c r="M15" s="154">
        <v>300</v>
      </c>
      <c r="N15" s="159">
        <v>0</v>
      </c>
      <c r="O15" s="305"/>
      <c r="P15" s="306"/>
      <c r="Q15" s="306"/>
      <c r="R15" s="306"/>
      <c r="S15" s="306"/>
      <c r="T15" s="306"/>
    </row>
    <row r="16" s="234" customFormat="1" ht="27" customHeight="1" spans="1:20">
      <c r="A16" s="171" t="s">
        <v>115</v>
      </c>
      <c r="B16" s="171" t="s">
        <v>117</v>
      </c>
      <c r="C16" s="171" t="s">
        <v>130</v>
      </c>
      <c r="D16" s="172" t="s">
        <v>131</v>
      </c>
      <c r="E16" s="154">
        <f t="shared" si="4"/>
        <v>13000</v>
      </c>
      <c r="F16" s="154">
        <f t="shared" si="5"/>
        <v>0</v>
      </c>
      <c r="G16" s="236"/>
      <c r="H16" s="296"/>
      <c r="I16" s="304"/>
      <c r="J16" s="236"/>
      <c r="K16" s="236"/>
      <c r="L16" s="154">
        <f t="shared" si="6"/>
        <v>13000</v>
      </c>
      <c r="M16" s="154">
        <v>13000</v>
      </c>
      <c r="N16" s="159"/>
      <c r="O16" s="305"/>
      <c r="P16" s="306"/>
      <c r="Q16" s="306"/>
      <c r="R16" s="306"/>
      <c r="S16" s="306"/>
      <c r="T16" s="306"/>
    </row>
    <row r="17" s="234" customFormat="1" ht="27" customHeight="1" spans="1:20">
      <c r="A17" s="173" t="s">
        <v>115</v>
      </c>
      <c r="B17" s="173" t="s">
        <v>117</v>
      </c>
      <c r="C17" s="173" t="s">
        <v>132</v>
      </c>
      <c r="D17" s="174" t="s">
        <v>133</v>
      </c>
      <c r="E17" s="154">
        <f t="shared" si="4"/>
        <v>2243.35</v>
      </c>
      <c r="F17" s="154">
        <f t="shared" si="5"/>
        <v>173.35</v>
      </c>
      <c r="G17" s="154">
        <v>173.35</v>
      </c>
      <c r="H17" s="296"/>
      <c r="I17" s="304"/>
      <c r="J17" s="236"/>
      <c r="K17" s="236">
        <v>0</v>
      </c>
      <c r="L17" s="154">
        <f t="shared" si="6"/>
        <v>1680</v>
      </c>
      <c r="M17" s="154">
        <v>1680</v>
      </c>
      <c r="N17" s="159">
        <v>0</v>
      </c>
      <c r="O17" s="305">
        <v>390</v>
      </c>
      <c r="P17" s="306"/>
      <c r="Q17" s="306"/>
      <c r="R17" s="306"/>
      <c r="S17" s="306"/>
      <c r="T17" s="306"/>
    </row>
  </sheetData>
  <mergeCells count="25">
    <mergeCell ref="M1:N1"/>
    <mergeCell ref="A2:N2"/>
    <mergeCell ref="A3:F3"/>
    <mergeCell ref="S3:T3"/>
    <mergeCell ref="A4:D4"/>
    <mergeCell ref="F4:H4"/>
    <mergeCell ref="L4:N4"/>
    <mergeCell ref="P4:T4"/>
    <mergeCell ref="D5:D6"/>
    <mergeCell ref="E4:E6"/>
    <mergeCell ref="F5:F6"/>
    <mergeCell ref="G5:G6"/>
    <mergeCell ref="H5:H6"/>
    <mergeCell ref="I5:I6"/>
    <mergeCell ref="J4:J6"/>
    <mergeCell ref="K4:K6"/>
    <mergeCell ref="L5:L6"/>
    <mergeCell ref="M5:M6"/>
    <mergeCell ref="N5:N6"/>
    <mergeCell ref="O4:O6"/>
    <mergeCell ref="P5:P6"/>
    <mergeCell ref="Q5:Q6"/>
    <mergeCell ref="R5:R6"/>
    <mergeCell ref="S5:S6"/>
    <mergeCell ref="T5:T6"/>
  </mergeCells>
  <printOptions horizontalCentered="1"/>
  <pageMargins left="0.196850393700787" right="0.196850393700787" top="0.78740157480315" bottom="0.590551181102362" header="2.3762664233315e-311" footer="0"/>
  <pageSetup paperSize="9" scale="80" orientation="landscape" horizontalDpi="600" verticalDpi="600"/>
  <headerFooter alignWithMargins="0">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showGridLines="0" showZeros="0" zoomScaleSheetLayoutView="60" topLeftCell="A22" workbookViewId="0">
      <selection activeCell="J13" sqref="J13"/>
    </sheetView>
  </sheetViews>
  <sheetFormatPr defaultColWidth="12" defaultRowHeight="15.75"/>
  <cols>
    <col min="1" max="1" width="12" style="1" customWidth="1"/>
    <col min="2" max="2" width="14" style="1"/>
    <col min="3" max="3" width="15.1111111111111" style="1" customWidth="1"/>
    <col min="4" max="4" width="24.2222222222222" style="1" customWidth="1"/>
    <col min="5" max="5" width="15.7777777777778" style="1" customWidth="1"/>
    <col min="6" max="6" width="11.7777777777778" style="1" customWidth="1"/>
    <col min="7" max="7" width="15.7777777777778" style="1" customWidth="1"/>
    <col min="8" max="8" width="14" style="1"/>
    <col min="9" max="16384" width="12" style="1"/>
  </cols>
  <sheetData>
    <row r="1" spans="1:1">
      <c r="A1" s="2" t="s">
        <v>486</v>
      </c>
    </row>
    <row r="2" ht="39" customHeight="1" spans="1:9">
      <c r="A2" s="3" t="s">
        <v>487</v>
      </c>
      <c r="B2" s="3"/>
      <c r="C2" s="3"/>
      <c r="D2" s="3"/>
      <c r="E2" s="3"/>
      <c r="F2" s="3"/>
      <c r="G2" s="3"/>
      <c r="H2" s="3"/>
      <c r="I2" s="47"/>
    </row>
    <row r="3" ht="24" customHeight="1" spans="1:9">
      <c r="A3" s="4" t="s">
        <v>488</v>
      </c>
      <c r="B3" s="5"/>
      <c r="C3" s="5"/>
      <c r="D3" s="5"/>
      <c r="E3" s="5"/>
      <c r="F3" s="5"/>
      <c r="G3" s="5"/>
      <c r="H3" s="5"/>
      <c r="I3" s="47"/>
    </row>
    <row r="4" ht="24" customHeight="1" spans="1:9">
      <c r="A4" s="6" t="s">
        <v>489</v>
      </c>
      <c r="B4" s="7"/>
      <c r="C4" s="7"/>
      <c r="D4" s="7"/>
      <c r="E4" s="7"/>
      <c r="F4" s="7"/>
      <c r="G4" s="7"/>
      <c r="H4" s="7"/>
      <c r="I4" s="47"/>
    </row>
    <row r="5" ht="36" customHeight="1" spans="1:9">
      <c r="A5" s="8" t="s">
        <v>490</v>
      </c>
      <c r="B5" s="9" t="s">
        <v>222</v>
      </c>
      <c r="C5" s="10"/>
      <c r="D5" s="10"/>
      <c r="E5" s="10"/>
      <c r="F5" s="10"/>
      <c r="G5" s="10"/>
      <c r="H5" s="10"/>
      <c r="I5" s="48"/>
    </row>
    <row r="6" ht="29.25" customHeight="1" spans="1:9">
      <c r="A6" s="11" t="s">
        <v>491</v>
      </c>
      <c r="B6" s="12" t="s">
        <v>492</v>
      </c>
      <c r="C6" s="13" t="s">
        <v>493</v>
      </c>
      <c r="D6" s="13"/>
      <c r="E6" s="13"/>
      <c r="F6" s="13"/>
      <c r="G6" s="13" t="s">
        <v>494</v>
      </c>
      <c r="H6" s="13"/>
      <c r="I6" s="48"/>
    </row>
    <row r="7" ht="64" customHeight="1" spans="1:9">
      <c r="A7" s="11"/>
      <c r="B7" s="12"/>
      <c r="C7" s="14" t="s">
        <v>136</v>
      </c>
      <c r="D7" s="15" t="s">
        <v>495</v>
      </c>
      <c r="E7" s="14" t="s">
        <v>90</v>
      </c>
      <c r="F7" s="15" t="s">
        <v>496</v>
      </c>
      <c r="G7" s="15" t="s">
        <v>497</v>
      </c>
      <c r="H7" s="15" t="s">
        <v>498</v>
      </c>
      <c r="I7" s="48"/>
    </row>
    <row r="8" ht="29.25" customHeight="1" spans="1:9">
      <c r="A8" s="11"/>
      <c r="B8" s="16">
        <v>2365.71</v>
      </c>
      <c r="C8" s="16">
        <v>2359.71</v>
      </c>
      <c r="D8" s="16"/>
      <c r="E8" s="16">
        <v>6</v>
      </c>
      <c r="F8" s="16"/>
      <c r="G8" s="16">
        <v>2185.86</v>
      </c>
      <c r="H8" s="16">
        <v>179.85</v>
      </c>
      <c r="I8" s="49"/>
    </row>
    <row r="9" ht="61" customHeight="1" spans="1:9">
      <c r="A9" s="17" t="s">
        <v>499</v>
      </c>
      <c r="B9" s="18" t="s">
        <v>500</v>
      </c>
      <c r="C9" s="19"/>
      <c r="D9" s="19"/>
      <c r="E9" s="19"/>
      <c r="F9" s="19"/>
      <c r="G9" s="19"/>
      <c r="H9" s="20"/>
      <c r="I9" s="49"/>
    </row>
    <row r="10" ht="100" customHeight="1" spans="1:9">
      <c r="A10" s="21" t="s">
        <v>501</v>
      </c>
      <c r="B10" s="22" t="s">
        <v>502</v>
      </c>
      <c r="C10" s="22"/>
      <c r="D10" s="22"/>
      <c r="E10" s="22"/>
      <c r="F10" s="22"/>
      <c r="G10" s="22"/>
      <c r="H10" s="22"/>
      <c r="I10" s="49"/>
    </row>
    <row r="11" ht="43" customHeight="1" spans="1:9">
      <c r="A11" s="8" t="s">
        <v>503</v>
      </c>
      <c r="B11" s="23" t="s">
        <v>339</v>
      </c>
      <c r="C11" s="23" t="s">
        <v>340</v>
      </c>
      <c r="D11" s="23" t="s">
        <v>341</v>
      </c>
      <c r="E11" s="23" t="s">
        <v>342</v>
      </c>
      <c r="F11" s="23"/>
      <c r="G11" s="23" t="s">
        <v>504</v>
      </c>
      <c r="H11" s="23" t="s">
        <v>445</v>
      </c>
      <c r="I11" s="49"/>
    </row>
    <row r="12" ht="24" customHeight="1" spans="1:9">
      <c r="A12" s="23"/>
      <c r="B12" s="24" t="s">
        <v>505</v>
      </c>
      <c r="C12" s="25" t="s">
        <v>506</v>
      </c>
      <c r="D12" s="26" t="s">
        <v>507</v>
      </c>
      <c r="E12" s="27" t="s">
        <v>508</v>
      </c>
      <c r="F12" s="28"/>
      <c r="G12" s="29" t="s">
        <v>509</v>
      </c>
      <c r="H12" s="30"/>
      <c r="I12" s="49"/>
    </row>
    <row r="13" ht="27" customHeight="1" spans="1:9">
      <c r="A13" s="23"/>
      <c r="B13" s="31"/>
      <c r="C13" s="21"/>
      <c r="D13" s="26" t="s">
        <v>510</v>
      </c>
      <c r="E13" s="27" t="s">
        <v>510</v>
      </c>
      <c r="F13" s="32"/>
      <c r="G13" s="33" t="s">
        <v>511</v>
      </c>
      <c r="H13" s="33"/>
      <c r="I13" s="49"/>
    </row>
    <row r="14" ht="30" customHeight="1" spans="1:9">
      <c r="A14" s="23"/>
      <c r="B14" s="31"/>
      <c r="C14" s="21"/>
      <c r="D14" s="26" t="s">
        <v>512</v>
      </c>
      <c r="E14" s="27" t="s">
        <v>512</v>
      </c>
      <c r="F14" s="32"/>
      <c r="G14" s="33" t="s">
        <v>513</v>
      </c>
      <c r="H14" s="33"/>
      <c r="I14" s="49"/>
    </row>
    <row r="15" ht="26" customHeight="1" spans="1:9">
      <c r="A15" s="23"/>
      <c r="B15" s="31"/>
      <c r="C15" s="21"/>
      <c r="D15" s="26" t="s">
        <v>514</v>
      </c>
      <c r="E15" s="27" t="s">
        <v>514</v>
      </c>
      <c r="F15" s="32"/>
      <c r="G15" s="33" t="s">
        <v>515</v>
      </c>
      <c r="H15" s="33"/>
      <c r="I15" s="49"/>
    </row>
    <row r="16" ht="23" customHeight="1" spans="1:9">
      <c r="A16" s="23"/>
      <c r="B16" s="31"/>
      <c r="C16" s="21"/>
      <c r="D16" s="26" t="s">
        <v>516</v>
      </c>
      <c r="E16" s="27" t="s">
        <v>516</v>
      </c>
      <c r="F16" s="32"/>
      <c r="G16" s="33" t="s">
        <v>517</v>
      </c>
      <c r="H16" s="33"/>
      <c r="I16" s="49"/>
    </row>
    <row r="17" ht="25" customHeight="1" spans="1:9">
      <c r="A17" s="23"/>
      <c r="B17" s="31"/>
      <c r="C17" s="21"/>
      <c r="D17" s="26" t="s">
        <v>518</v>
      </c>
      <c r="E17" s="27" t="s">
        <v>519</v>
      </c>
      <c r="F17" s="32"/>
      <c r="G17" s="34" t="s">
        <v>520</v>
      </c>
      <c r="H17" s="33"/>
      <c r="I17" s="49"/>
    </row>
    <row r="18" ht="27" customHeight="1" spans="1:9">
      <c r="A18" s="23"/>
      <c r="B18" s="31"/>
      <c r="C18" s="21"/>
      <c r="D18" s="26" t="s">
        <v>521</v>
      </c>
      <c r="E18" s="27" t="s">
        <v>522</v>
      </c>
      <c r="F18" s="32"/>
      <c r="G18" s="33" t="s">
        <v>523</v>
      </c>
      <c r="H18" s="33"/>
      <c r="I18" s="49"/>
    </row>
    <row r="19" ht="25" customHeight="1" spans="1:9">
      <c r="A19" s="23"/>
      <c r="B19" s="31"/>
      <c r="C19" s="21"/>
      <c r="D19" s="26" t="s">
        <v>524</v>
      </c>
      <c r="E19" s="27" t="s">
        <v>525</v>
      </c>
      <c r="F19" s="35"/>
      <c r="G19" s="33" t="s">
        <v>526</v>
      </c>
      <c r="H19" s="33"/>
      <c r="I19" s="49"/>
    </row>
    <row r="20" ht="30" customHeight="1" spans="1:9">
      <c r="A20" s="23"/>
      <c r="B20" s="31"/>
      <c r="C20" s="36" t="s">
        <v>527</v>
      </c>
      <c r="D20" s="26" t="s">
        <v>528</v>
      </c>
      <c r="E20" s="37" t="s">
        <v>529</v>
      </c>
      <c r="F20" s="33"/>
      <c r="G20" s="34">
        <v>1</v>
      </c>
      <c r="H20" s="38"/>
      <c r="I20" s="49"/>
    </row>
    <row r="21" ht="30" customHeight="1" spans="1:9">
      <c r="A21" s="23"/>
      <c r="B21" s="31"/>
      <c r="C21" s="21"/>
      <c r="D21" s="26" t="s">
        <v>530</v>
      </c>
      <c r="E21" s="27" t="s">
        <v>531</v>
      </c>
      <c r="F21" s="32"/>
      <c r="G21" s="34" t="s">
        <v>532</v>
      </c>
      <c r="H21" s="38"/>
      <c r="I21" s="49"/>
    </row>
    <row r="22" ht="30" customHeight="1" spans="1:9">
      <c r="A22" s="23"/>
      <c r="B22" s="31"/>
      <c r="C22" s="21"/>
      <c r="D22" s="26" t="s">
        <v>533</v>
      </c>
      <c r="E22" s="27" t="s">
        <v>534</v>
      </c>
      <c r="F22" s="32"/>
      <c r="G22" s="33" t="s">
        <v>535</v>
      </c>
      <c r="H22" s="33"/>
      <c r="I22" s="49"/>
    </row>
    <row r="23" ht="30" customHeight="1" spans="1:9">
      <c r="A23" s="23"/>
      <c r="B23" s="31"/>
      <c r="C23" s="21"/>
      <c r="D23" s="26" t="s">
        <v>536</v>
      </c>
      <c r="E23" s="27" t="s">
        <v>537</v>
      </c>
      <c r="F23" s="32"/>
      <c r="G23" s="34">
        <v>1</v>
      </c>
      <c r="H23" s="38"/>
      <c r="I23" s="49"/>
    </row>
    <row r="24" ht="30" customHeight="1" spans="1:9">
      <c r="A24" s="23"/>
      <c r="B24" s="31"/>
      <c r="C24" s="21"/>
      <c r="D24" s="26" t="s">
        <v>538</v>
      </c>
      <c r="E24" s="27" t="s">
        <v>539</v>
      </c>
      <c r="F24" s="32"/>
      <c r="G24" s="34">
        <v>1</v>
      </c>
      <c r="H24" s="38"/>
      <c r="I24" s="49"/>
    </row>
    <row r="25" ht="30" customHeight="1" spans="1:9">
      <c r="A25" s="23"/>
      <c r="B25" s="31"/>
      <c r="C25" s="36" t="s">
        <v>540</v>
      </c>
      <c r="D25" s="26" t="s">
        <v>541</v>
      </c>
      <c r="E25" s="26" t="s">
        <v>542</v>
      </c>
      <c r="F25" s="26"/>
      <c r="G25" s="37" t="s">
        <v>543</v>
      </c>
      <c r="H25" s="38"/>
      <c r="I25" s="49"/>
    </row>
    <row r="26" ht="30" customHeight="1" spans="1:9">
      <c r="A26" s="23"/>
      <c r="B26" s="31"/>
      <c r="C26" s="21"/>
      <c r="D26" s="26" t="s">
        <v>544</v>
      </c>
      <c r="E26" s="26" t="s">
        <v>545</v>
      </c>
      <c r="F26" s="26"/>
      <c r="G26" s="39">
        <v>1</v>
      </c>
      <c r="H26" s="38"/>
      <c r="I26" s="49"/>
    </row>
    <row r="27" ht="30" customHeight="1" spans="1:9">
      <c r="A27" s="23"/>
      <c r="B27" s="31"/>
      <c r="C27" s="36" t="s">
        <v>546</v>
      </c>
      <c r="D27" s="26" t="s">
        <v>547</v>
      </c>
      <c r="E27" s="26" t="s">
        <v>548</v>
      </c>
      <c r="F27" s="26"/>
      <c r="G27" s="39">
        <v>1</v>
      </c>
      <c r="H27" s="38"/>
      <c r="I27" s="49"/>
    </row>
    <row r="28" ht="30" customHeight="1" spans="1:9">
      <c r="A28" s="23"/>
      <c r="B28" s="31"/>
      <c r="C28" s="21"/>
      <c r="D28" s="26" t="s">
        <v>549</v>
      </c>
      <c r="E28" s="40" t="s">
        <v>550</v>
      </c>
      <c r="F28" s="41"/>
      <c r="G28" s="42" t="s">
        <v>551</v>
      </c>
      <c r="H28" s="38"/>
      <c r="I28" s="49"/>
    </row>
    <row r="29" ht="30" customHeight="1" spans="1:9">
      <c r="A29" s="23"/>
      <c r="B29" s="31"/>
      <c r="C29" s="21"/>
      <c r="D29" s="26" t="s">
        <v>552</v>
      </c>
      <c r="E29" s="18" t="s">
        <v>553</v>
      </c>
      <c r="F29" s="43"/>
      <c r="G29" s="42" t="s">
        <v>554</v>
      </c>
      <c r="H29" s="38"/>
      <c r="I29" s="49"/>
    </row>
    <row r="30" ht="30" customHeight="1" spans="1:9">
      <c r="A30" s="23"/>
      <c r="B30" s="31"/>
      <c r="C30" s="44"/>
      <c r="D30" s="26" t="s">
        <v>555</v>
      </c>
      <c r="E30" s="26" t="s">
        <v>556</v>
      </c>
      <c r="F30" s="26"/>
      <c r="G30" s="37" t="s">
        <v>557</v>
      </c>
      <c r="H30" s="38"/>
      <c r="I30" s="49"/>
    </row>
    <row r="31" ht="30" customHeight="1" spans="1:9">
      <c r="A31" s="23"/>
      <c r="B31" s="45" t="s">
        <v>386</v>
      </c>
      <c r="C31" s="36" t="s">
        <v>387</v>
      </c>
      <c r="D31" s="26" t="s">
        <v>558</v>
      </c>
      <c r="E31" s="37" t="s">
        <v>559</v>
      </c>
      <c r="F31" s="33"/>
      <c r="G31" s="33" t="s">
        <v>560</v>
      </c>
      <c r="H31" s="33"/>
      <c r="I31" s="49"/>
    </row>
    <row r="32" ht="30" customHeight="1" spans="1:9">
      <c r="A32" s="23"/>
      <c r="B32" s="45"/>
      <c r="C32" s="44"/>
      <c r="D32" s="26" t="s">
        <v>561</v>
      </c>
      <c r="E32" s="27" t="s">
        <v>562</v>
      </c>
      <c r="F32" s="35"/>
      <c r="G32" s="33" t="s">
        <v>563</v>
      </c>
      <c r="H32" s="33"/>
      <c r="I32" s="49"/>
    </row>
    <row r="33" ht="30" customHeight="1" spans="1:9">
      <c r="A33" s="23"/>
      <c r="B33" s="45"/>
      <c r="C33" s="21" t="s">
        <v>564</v>
      </c>
      <c r="D33" s="46" t="s">
        <v>565</v>
      </c>
      <c r="E33" s="26" t="s">
        <v>566</v>
      </c>
      <c r="F33" s="26"/>
      <c r="G33" s="37" t="s">
        <v>567</v>
      </c>
      <c r="H33" s="33"/>
      <c r="I33" s="49"/>
    </row>
    <row r="34" ht="30" customHeight="1" spans="1:9">
      <c r="A34" s="23"/>
      <c r="B34" s="45"/>
      <c r="C34" s="44"/>
      <c r="D34" s="46" t="s">
        <v>568</v>
      </c>
      <c r="E34" s="26" t="s">
        <v>569</v>
      </c>
      <c r="F34" s="26"/>
      <c r="G34" s="37" t="s">
        <v>567</v>
      </c>
      <c r="H34" s="38"/>
      <c r="I34" s="49"/>
    </row>
    <row r="35" ht="30" customHeight="1" spans="1:9">
      <c r="A35" s="23"/>
      <c r="B35" s="45"/>
      <c r="C35" s="36" t="s">
        <v>570</v>
      </c>
      <c r="D35" s="46" t="s">
        <v>571</v>
      </c>
      <c r="E35" s="26" t="s">
        <v>572</v>
      </c>
      <c r="F35" s="26"/>
      <c r="G35" s="37" t="s">
        <v>396</v>
      </c>
      <c r="H35" s="38"/>
      <c r="I35" s="49"/>
    </row>
    <row r="36" ht="30" customHeight="1" spans="1:9">
      <c r="A36" s="23"/>
      <c r="B36" s="45"/>
      <c r="C36" s="23" t="s">
        <v>573</v>
      </c>
      <c r="D36" s="26" t="s">
        <v>574</v>
      </c>
      <c r="E36" s="26" t="s">
        <v>575</v>
      </c>
      <c r="F36" s="26"/>
      <c r="G36" s="37" t="s">
        <v>567</v>
      </c>
      <c r="H36" s="38"/>
      <c r="I36" s="49"/>
    </row>
    <row r="37" ht="30" customHeight="1" spans="1:9">
      <c r="A37" s="23"/>
      <c r="B37" s="45"/>
      <c r="C37" s="23" t="s">
        <v>576</v>
      </c>
      <c r="D37" s="26" t="s">
        <v>577</v>
      </c>
      <c r="E37" s="26" t="s">
        <v>578</v>
      </c>
      <c r="F37" s="26"/>
      <c r="G37" s="37" t="s">
        <v>579</v>
      </c>
      <c r="H37" s="38"/>
      <c r="I37" s="49"/>
    </row>
  </sheetData>
  <mergeCells count="46">
    <mergeCell ref="A2:H2"/>
    <mergeCell ref="A3:H3"/>
    <mergeCell ref="A4:H4"/>
    <mergeCell ref="B5:H5"/>
    <mergeCell ref="C6:F6"/>
    <mergeCell ref="G6:H6"/>
    <mergeCell ref="B9:H9"/>
    <mergeCell ref="B10:H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A6:A8"/>
    <mergeCell ref="A11:A37"/>
    <mergeCell ref="B6:B7"/>
    <mergeCell ref="B12:B30"/>
    <mergeCell ref="B31:B37"/>
    <mergeCell ref="C12:C19"/>
    <mergeCell ref="C20:C24"/>
    <mergeCell ref="C25:C26"/>
    <mergeCell ref="C27:C30"/>
    <mergeCell ref="C31:C32"/>
    <mergeCell ref="C33:C34"/>
  </mergeCells>
  <pageMargins left="0.590551181102362" right="0.393700787401575" top="0.590551181102362" bottom="0.393700787401575" header="0.499999992490753" footer="0.499999992490753"/>
  <pageSetup paperSize="9" scale="70" orientation="landscape" horizontalDpi="600" verticalDpi="600"/>
  <headerFooter alignWithMargins="0">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34"/>
  <sheetViews>
    <sheetView showGridLines="0" showZeros="0" zoomScaleSheetLayoutView="60" workbookViewId="0">
      <selection activeCell="A1" sqref="A1"/>
    </sheetView>
  </sheetViews>
  <sheetFormatPr defaultColWidth="9.11111111111111" defaultRowHeight="12.75" customHeight="1"/>
  <cols>
    <col min="1" max="1" width="51" customWidth="1"/>
    <col min="2" max="2" width="17" customWidth="1"/>
    <col min="3" max="3" width="37" customWidth="1"/>
    <col min="4" max="6" width="17" customWidth="1"/>
    <col min="7" max="7" width="16" customWidth="1"/>
  </cols>
  <sheetData>
    <row r="1" ht="21" customHeight="1" spans="1:254">
      <c r="A1" s="137" t="s">
        <v>134</v>
      </c>
      <c r="B1" s="137"/>
      <c r="C1" s="137"/>
      <c r="D1" s="137"/>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c r="CN1" s="136"/>
      <c r="CO1" s="136"/>
      <c r="CP1" s="136"/>
      <c r="CQ1" s="136"/>
      <c r="CR1" s="136"/>
      <c r="CS1" s="136"/>
      <c r="CT1" s="136"/>
      <c r="CU1" s="136"/>
      <c r="CV1" s="136"/>
      <c r="CW1" s="136"/>
      <c r="CX1" s="136"/>
      <c r="CY1" s="136"/>
      <c r="CZ1" s="136"/>
      <c r="DA1" s="136"/>
      <c r="DB1" s="136"/>
      <c r="DC1" s="136"/>
      <c r="DD1" s="136"/>
      <c r="DE1" s="136"/>
      <c r="DF1" s="136"/>
      <c r="DG1" s="136"/>
      <c r="DH1" s="136"/>
      <c r="DI1" s="136"/>
      <c r="DJ1" s="136"/>
      <c r="DK1" s="136"/>
      <c r="DL1" s="136"/>
      <c r="DM1" s="136"/>
      <c r="DN1" s="136"/>
      <c r="DO1" s="136"/>
      <c r="DP1" s="136"/>
      <c r="DQ1" s="136"/>
      <c r="DR1" s="136"/>
      <c r="DS1" s="136"/>
      <c r="DT1" s="136"/>
      <c r="DU1" s="136"/>
      <c r="DV1" s="136"/>
      <c r="DW1" s="136"/>
      <c r="DX1" s="136"/>
      <c r="DY1" s="136"/>
      <c r="DZ1" s="136"/>
      <c r="EA1" s="136"/>
      <c r="EB1" s="136"/>
      <c r="EC1" s="136"/>
      <c r="ED1" s="136"/>
      <c r="EE1" s="136"/>
      <c r="EF1" s="136"/>
      <c r="EG1" s="136"/>
      <c r="EH1" s="136"/>
      <c r="EI1" s="136"/>
      <c r="EJ1" s="136"/>
      <c r="EK1" s="136"/>
      <c r="EL1" s="136"/>
      <c r="EM1" s="136"/>
      <c r="EN1" s="136"/>
      <c r="EO1" s="136"/>
      <c r="EP1" s="136"/>
      <c r="EQ1" s="136"/>
      <c r="ER1" s="136"/>
      <c r="ES1" s="136"/>
      <c r="ET1" s="136"/>
      <c r="EU1" s="136"/>
      <c r="EV1" s="136"/>
      <c r="EW1" s="136"/>
      <c r="EX1" s="136"/>
      <c r="EY1" s="136"/>
      <c r="EZ1" s="136"/>
      <c r="FA1" s="136"/>
      <c r="FB1" s="136"/>
      <c r="FC1" s="136"/>
      <c r="FD1" s="136"/>
      <c r="FE1" s="136"/>
      <c r="FF1" s="136"/>
      <c r="FG1" s="136"/>
      <c r="FH1" s="136"/>
      <c r="FI1" s="136"/>
      <c r="FJ1" s="136"/>
      <c r="FK1" s="136"/>
      <c r="FL1" s="136"/>
      <c r="FM1" s="136"/>
      <c r="FN1" s="136"/>
      <c r="FO1" s="136"/>
      <c r="FP1" s="136"/>
      <c r="FQ1" s="136"/>
      <c r="FR1" s="136"/>
      <c r="FS1" s="136"/>
      <c r="FT1" s="136"/>
      <c r="FU1" s="136"/>
      <c r="FV1" s="136"/>
      <c r="FW1" s="136"/>
      <c r="FX1" s="136"/>
      <c r="FY1" s="136"/>
      <c r="FZ1" s="136"/>
      <c r="GA1" s="136"/>
      <c r="GB1" s="136"/>
      <c r="GC1" s="136"/>
      <c r="GD1" s="136"/>
      <c r="GE1" s="136"/>
      <c r="GF1" s="136"/>
      <c r="GG1" s="136"/>
      <c r="GH1" s="136"/>
      <c r="GI1" s="136"/>
      <c r="GJ1" s="136"/>
      <c r="GK1" s="136"/>
      <c r="GL1" s="136"/>
      <c r="GM1" s="136"/>
      <c r="GN1" s="136"/>
      <c r="GO1" s="136"/>
      <c r="GP1" s="136"/>
      <c r="GQ1" s="136"/>
      <c r="GR1" s="136"/>
      <c r="GS1" s="136"/>
      <c r="GT1" s="136"/>
      <c r="GU1" s="136"/>
      <c r="GV1" s="136"/>
      <c r="GW1" s="136"/>
      <c r="GX1" s="136"/>
      <c r="GY1" s="136"/>
      <c r="GZ1" s="136"/>
      <c r="HA1" s="136"/>
      <c r="HB1" s="136"/>
      <c r="HC1" s="136"/>
      <c r="HD1" s="136"/>
      <c r="HE1" s="136"/>
      <c r="HF1" s="136"/>
      <c r="HG1" s="136"/>
      <c r="HH1" s="136"/>
      <c r="HI1" s="136"/>
      <c r="HJ1" s="136"/>
      <c r="HK1" s="136"/>
      <c r="HL1" s="136"/>
      <c r="HM1" s="136"/>
      <c r="HN1" s="136"/>
      <c r="HO1" s="136"/>
      <c r="HP1" s="136"/>
      <c r="HQ1" s="136"/>
      <c r="HR1" s="136"/>
      <c r="HS1" s="136"/>
      <c r="HT1" s="136"/>
      <c r="HU1" s="136"/>
      <c r="HV1" s="136"/>
      <c r="HW1" s="136"/>
      <c r="HX1" s="136"/>
      <c r="HY1" s="136"/>
      <c r="HZ1" s="136"/>
      <c r="IA1" s="136"/>
      <c r="IB1" s="136"/>
      <c r="IC1" s="136"/>
      <c r="ID1" s="136"/>
      <c r="IE1" s="136"/>
      <c r="IF1" s="136"/>
      <c r="IG1" s="136"/>
      <c r="IH1" s="136"/>
      <c r="II1" s="136"/>
      <c r="IJ1" s="136"/>
      <c r="IK1" s="136"/>
      <c r="IL1" s="136"/>
      <c r="IM1" s="136"/>
      <c r="IN1" s="136"/>
      <c r="IO1" s="136"/>
      <c r="IP1" s="136"/>
      <c r="IQ1" s="136"/>
      <c r="IR1" s="136"/>
      <c r="IS1" s="136"/>
      <c r="IT1" s="136"/>
    </row>
    <row r="2" ht="21" customHeight="1" spans="1:254">
      <c r="A2" s="272" t="s">
        <v>135</v>
      </c>
      <c r="B2" s="272"/>
      <c r="C2" s="272"/>
      <c r="D2" s="272"/>
      <c r="E2" s="272"/>
      <c r="F2" s="272"/>
      <c r="G2" s="273"/>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row>
    <row r="3" ht="21" customHeight="1" spans="1:254">
      <c r="A3" s="142" t="s">
        <v>2</v>
      </c>
      <c r="B3" s="164"/>
      <c r="C3" s="164"/>
      <c r="E3" s="136"/>
      <c r="G3" s="274" t="s">
        <v>3</v>
      </c>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row>
    <row r="4" s="134" customFormat="1" ht="21" customHeight="1" spans="1:7">
      <c r="A4" s="224" t="s">
        <v>4</v>
      </c>
      <c r="B4" s="224"/>
      <c r="C4" s="224" t="s">
        <v>5</v>
      </c>
      <c r="D4" s="208"/>
      <c r="E4" s="275"/>
      <c r="F4" s="275"/>
      <c r="G4" s="275"/>
    </row>
    <row r="5" s="134" customFormat="1" ht="28.5" customHeight="1" spans="1:7">
      <c r="A5" s="149" t="s">
        <v>6</v>
      </c>
      <c r="B5" s="181" t="s">
        <v>7</v>
      </c>
      <c r="C5" s="202" t="s">
        <v>6</v>
      </c>
      <c r="D5" s="181" t="s">
        <v>104</v>
      </c>
      <c r="E5" s="181" t="s">
        <v>136</v>
      </c>
      <c r="F5" s="181" t="s">
        <v>137</v>
      </c>
      <c r="G5" s="149" t="s">
        <v>138</v>
      </c>
    </row>
    <row r="6" s="133" customFormat="1" ht="21" customHeight="1" spans="1:254">
      <c r="A6" s="276" t="s">
        <v>11</v>
      </c>
      <c r="B6" s="277">
        <v>2365.71</v>
      </c>
      <c r="C6" s="278" t="s">
        <v>12</v>
      </c>
      <c r="D6" s="277"/>
      <c r="E6" s="279"/>
      <c r="F6" s="277">
        <v>0</v>
      </c>
      <c r="G6" s="160"/>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134"/>
      <c r="GZ6" s="134"/>
      <c r="HA6" s="134"/>
      <c r="HB6" s="134"/>
      <c r="HC6" s="134"/>
      <c r="HD6" s="134"/>
      <c r="HE6" s="134"/>
      <c r="HF6" s="134"/>
      <c r="HG6" s="134"/>
      <c r="HH6" s="134"/>
      <c r="HI6" s="134"/>
      <c r="HJ6" s="134"/>
      <c r="HK6" s="134"/>
      <c r="HL6" s="134"/>
      <c r="HM6" s="134"/>
      <c r="HN6" s="134"/>
      <c r="HO6" s="134"/>
      <c r="HP6" s="134"/>
      <c r="HQ6" s="134"/>
      <c r="HR6" s="134"/>
      <c r="HS6" s="134"/>
      <c r="HT6" s="134"/>
      <c r="HU6" s="134"/>
      <c r="HV6" s="134"/>
      <c r="HW6" s="134"/>
      <c r="HX6" s="134"/>
      <c r="HY6" s="134"/>
      <c r="HZ6" s="134"/>
      <c r="IA6" s="134"/>
      <c r="IB6" s="134"/>
      <c r="IC6" s="134"/>
      <c r="ID6" s="134"/>
      <c r="IE6" s="134"/>
      <c r="IF6" s="134"/>
      <c r="IG6" s="134"/>
      <c r="IH6" s="134"/>
      <c r="II6" s="134"/>
      <c r="IJ6" s="134"/>
      <c r="IK6" s="134"/>
      <c r="IL6" s="134"/>
      <c r="IM6" s="134"/>
      <c r="IN6" s="134"/>
      <c r="IO6" s="134"/>
      <c r="IP6" s="134"/>
      <c r="IQ6" s="134"/>
      <c r="IR6" s="134"/>
      <c r="IS6" s="134"/>
      <c r="IT6" s="134"/>
    </row>
    <row r="7" s="133" customFormat="1" ht="21" customHeight="1" spans="1:254">
      <c r="A7" s="276" t="s">
        <v>15</v>
      </c>
      <c r="B7" s="277">
        <v>2365.71</v>
      </c>
      <c r="C7" s="278" t="s">
        <v>16</v>
      </c>
      <c r="D7" s="277"/>
      <c r="E7" s="279"/>
      <c r="F7" s="277">
        <v>0</v>
      </c>
      <c r="G7" s="160"/>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4"/>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134"/>
      <c r="GZ7" s="134"/>
      <c r="HA7" s="134"/>
      <c r="HB7" s="134"/>
      <c r="HC7" s="134"/>
      <c r="HD7" s="134"/>
      <c r="HE7" s="134"/>
      <c r="HF7" s="134"/>
      <c r="HG7" s="134"/>
      <c r="HH7" s="134"/>
      <c r="HI7" s="134"/>
      <c r="HJ7" s="134"/>
      <c r="HK7" s="134"/>
      <c r="HL7" s="134"/>
      <c r="HM7" s="134"/>
      <c r="HN7" s="134"/>
      <c r="HO7" s="134"/>
      <c r="HP7" s="134"/>
      <c r="HQ7" s="134"/>
      <c r="HR7" s="134"/>
      <c r="HS7" s="134"/>
      <c r="HT7" s="134"/>
      <c r="HU7" s="134"/>
      <c r="HV7" s="134"/>
      <c r="HW7" s="134"/>
      <c r="HX7" s="134"/>
      <c r="HY7" s="134"/>
      <c r="HZ7" s="134"/>
      <c r="IA7" s="134"/>
      <c r="IB7" s="134"/>
      <c r="IC7" s="134"/>
      <c r="ID7" s="134"/>
      <c r="IE7" s="134"/>
      <c r="IF7" s="134"/>
      <c r="IG7" s="134"/>
      <c r="IH7" s="134"/>
      <c r="II7" s="134"/>
      <c r="IJ7" s="134"/>
      <c r="IK7" s="134"/>
      <c r="IL7" s="134"/>
      <c r="IM7" s="134"/>
      <c r="IN7" s="134"/>
      <c r="IO7" s="134"/>
      <c r="IP7" s="134"/>
      <c r="IQ7" s="134"/>
      <c r="IR7" s="134"/>
      <c r="IS7" s="134"/>
      <c r="IT7" s="134"/>
    </row>
    <row r="8" s="133" customFormat="1" ht="21" customHeight="1" spans="1:254">
      <c r="A8" s="276" t="s">
        <v>19</v>
      </c>
      <c r="B8" s="277"/>
      <c r="C8" s="278" t="s">
        <v>20</v>
      </c>
      <c r="D8" s="277"/>
      <c r="E8" s="279"/>
      <c r="F8" s="277">
        <v>0</v>
      </c>
      <c r="G8" s="160"/>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134"/>
      <c r="GZ8" s="134"/>
      <c r="HA8" s="134"/>
      <c r="HB8" s="134"/>
      <c r="HC8" s="134"/>
      <c r="HD8" s="134"/>
      <c r="HE8" s="134"/>
      <c r="HF8" s="134"/>
      <c r="HG8" s="134"/>
      <c r="HH8" s="134"/>
      <c r="HI8" s="134"/>
      <c r="HJ8" s="134"/>
      <c r="HK8" s="134"/>
      <c r="HL8" s="134"/>
      <c r="HM8" s="134"/>
      <c r="HN8" s="134"/>
      <c r="HO8" s="134"/>
      <c r="HP8" s="134"/>
      <c r="HQ8" s="134"/>
      <c r="HR8" s="134"/>
      <c r="HS8" s="134"/>
      <c r="HT8" s="134"/>
      <c r="HU8" s="134"/>
      <c r="HV8" s="134"/>
      <c r="HW8" s="134"/>
      <c r="HX8" s="134"/>
      <c r="HY8" s="134"/>
      <c r="HZ8" s="134"/>
      <c r="IA8" s="134"/>
      <c r="IB8" s="134"/>
      <c r="IC8" s="134"/>
      <c r="ID8" s="134"/>
      <c r="IE8" s="134"/>
      <c r="IF8" s="134"/>
      <c r="IG8" s="134"/>
      <c r="IH8" s="134"/>
      <c r="II8" s="134"/>
      <c r="IJ8" s="134"/>
      <c r="IK8" s="134"/>
      <c r="IL8" s="134"/>
      <c r="IM8" s="134"/>
      <c r="IN8" s="134"/>
      <c r="IO8" s="134"/>
      <c r="IP8" s="134"/>
      <c r="IQ8" s="134"/>
      <c r="IR8" s="134"/>
      <c r="IS8" s="134"/>
      <c r="IT8" s="134"/>
    </row>
    <row r="9" s="133" customFormat="1" ht="21" customHeight="1" spans="1:254">
      <c r="A9" s="276" t="s">
        <v>23</v>
      </c>
      <c r="B9" s="277"/>
      <c r="C9" s="278" t="s">
        <v>24</v>
      </c>
      <c r="D9" s="277"/>
      <c r="E9" s="279"/>
      <c r="F9" s="277">
        <v>0</v>
      </c>
      <c r="G9" s="160"/>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134"/>
      <c r="FK9" s="134"/>
      <c r="FL9" s="134"/>
      <c r="FM9" s="134"/>
      <c r="FN9" s="134"/>
      <c r="FO9" s="134"/>
      <c r="FP9" s="134"/>
      <c r="FQ9" s="134"/>
      <c r="FR9" s="134"/>
      <c r="FS9" s="134"/>
      <c r="FT9" s="134"/>
      <c r="FU9" s="134"/>
      <c r="FV9" s="134"/>
      <c r="FW9" s="134"/>
      <c r="FX9" s="134"/>
      <c r="FY9" s="134"/>
      <c r="FZ9" s="134"/>
      <c r="GA9" s="134"/>
      <c r="GB9" s="134"/>
      <c r="GC9" s="134"/>
      <c r="GD9" s="134"/>
      <c r="GE9" s="134"/>
      <c r="GF9" s="134"/>
      <c r="GG9" s="134"/>
      <c r="GH9" s="134"/>
      <c r="GI9" s="134"/>
      <c r="GJ9" s="134"/>
      <c r="GK9" s="134"/>
      <c r="GL9" s="134"/>
      <c r="GM9" s="134"/>
      <c r="GN9" s="134"/>
      <c r="GO9" s="134"/>
      <c r="GP9" s="134"/>
      <c r="GQ9" s="134"/>
      <c r="GR9" s="134"/>
      <c r="GS9" s="134"/>
      <c r="GT9" s="134"/>
      <c r="GU9" s="134"/>
      <c r="GV9" s="134"/>
      <c r="GW9" s="134"/>
      <c r="GX9" s="134"/>
      <c r="GY9" s="134"/>
      <c r="GZ9" s="134"/>
      <c r="HA9" s="134"/>
      <c r="HB9" s="134"/>
      <c r="HC9" s="134"/>
      <c r="HD9" s="134"/>
      <c r="HE9" s="134"/>
      <c r="HF9" s="134"/>
      <c r="HG9" s="134"/>
      <c r="HH9" s="134"/>
      <c r="HI9" s="134"/>
      <c r="HJ9" s="134"/>
      <c r="HK9" s="134"/>
      <c r="HL9" s="134"/>
      <c r="HM9" s="134"/>
      <c r="HN9" s="134"/>
      <c r="HO9" s="134"/>
      <c r="HP9" s="134"/>
      <c r="HQ9" s="134"/>
      <c r="HR9" s="134"/>
      <c r="HS9" s="134"/>
      <c r="HT9" s="134"/>
      <c r="HU9" s="134"/>
      <c r="HV9" s="134"/>
      <c r="HW9" s="134"/>
      <c r="HX9" s="134"/>
      <c r="HY9" s="134"/>
      <c r="HZ9" s="134"/>
      <c r="IA9" s="134"/>
      <c r="IB9" s="134"/>
      <c r="IC9" s="134"/>
      <c r="ID9" s="134"/>
      <c r="IE9" s="134"/>
      <c r="IF9" s="134"/>
      <c r="IG9" s="134"/>
      <c r="IH9" s="134"/>
      <c r="II9" s="134"/>
      <c r="IJ9" s="134"/>
      <c r="IK9" s="134"/>
      <c r="IL9" s="134"/>
      <c r="IM9" s="134"/>
      <c r="IN9" s="134"/>
      <c r="IO9" s="134"/>
      <c r="IP9" s="134"/>
      <c r="IQ9" s="134"/>
      <c r="IR9" s="134"/>
      <c r="IS9" s="134"/>
      <c r="IT9" s="134"/>
    </row>
    <row r="10" s="133" customFormat="1" ht="21" customHeight="1" spans="1:254">
      <c r="A10" s="276" t="s">
        <v>27</v>
      </c>
      <c r="B10" s="277"/>
      <c r="C10" s="278" t="s">
        <v>28</v>
      </c>
      <c r="D10" s="277"/>
      <c r="E10" s="279"/>
      <c r="F10" s="277">
        <v>0</v>
      </c>
      <c r="G10" s="160"/>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34"/>
      <c r="DK10" s="134"/>
      <c r="DL10" s="134"/>
      <c r="DM10" s="134"/>
      <c r="DN10" s="134"/>
      <c r="DO10" s="134"/>
      <c r="DP10" s="134"/>
      <c r="DQ10" s="134"/>
      <c r="DR10" s="134"/>
      <c r="DS10" s="134"/>
      <c r="DT10" s="134"/>
      <c r="DU10" s="134"/>
      <c r="DV10" s="134"/>
      <c r="DW10" s="134"/>
      <c r="DX10" s="134"/>
      <c r="DY10" s="134"/>
      <c r="DZ10" s="134"/>
      <c r="EA10" s="134"/>
      <c r="EB10" s="134"/>
      <c r="EC10" s="134"/>
      <c r="ED10" s="134"/>
      <c r="EE10" s="134"/>
      <c r="EF10" s="134"/>
      <c r="EG10" s="134"/>
      <c r="EH10" s="134"/>
      <c r="EI10" s="134"/>
      <c r="EJ10" s="134"/>
      <c r="EK10" s="134"/>
      <c r="EL10" s="134"/>
      <c r="EM10" s="134"/>
      <c r="EN10" s="134"/>
      <c r="EO10" s="134"/>
      <c r="EP10" s="134"/>
      <c r="EQ10" s="134"/>
      <c r="ER10" s="134"/>
      <c r="ES10" s="134"/>
      <c r="ET10" s="134"/>
      <c r="EU10" s="134"/>
      <c r="EV10" s="134"/>
      <c r="EW10" s="134"/>
      <c r="EX10" s="134"/>
      <c r="EY10" s="134"/>
      <c r="EZ10" s="134"/>
      <c r="FA10" s="134"/>
      <c r="FB10" s="134"/>
      <c r="FC10" s="134"/>
      <c r="FD10" s="134"/>
      <c r="FE10" s="134"/>
      <c r="FF10" s="134"/>
      <c r="FG10" s="134"/>
      <c r="FH10" s="134"/>
      <c r="FI10" s="134"/>
      <c r="FJ10" s="134"/>
      <c r="FK10" s="134"/>
      <c r="FL10" s="134"/>
      <c r="FM10" s="134"/>
      <c r="FN10" s="134"/>
      <c r="FO10" s="134"/>
      <c r="FP10" s="134"/>
      <c r="FQ10" s="134"/>
      <c r="FR10" s="134"/>
      <c r="FS10" s="134"/>
      <c r="FT10" s="134"/>
      <c r="FU10" s="134"/>
      <c r="FV10" s="134"/>
      <c r="FW10" s="134"/>
      <c r="FX10" s="134"/>
      <c r="FY10" s="134"/>
      <c r="FZ10" s="134"/>
      <c r="GA10" s="134"/>
      <c r="GB10" s="134"/>
      <c r="GC10" s="134"/>
      <c r="GD10" s="134"/>
      <c r="GE10" s="134"/>
      <c r="GF10" s="134"/>
      <c r="GG10" s="134"/>
      <c r="GH10" s="134"/>
      <c r="GI10" s="134"/>
      <c r="GJ10" s="134"/>
      <c r="GK10" s="134"/>
      <c r="GL10" s="134"/>
      <c r="GM10" s="134"/>
      <c r="GN10" s="134"/>
      <c r="GO10" s="134"/>
      <c r="GP10" s="134"/>
      <c r="GQ10" s="134"/>
      <c r="GR10" s="134"/>
      <c r="GS10" s="134"/>
      <c r="GT10" s="134"/>
      <c r="GU10" s="134"/>
      <c r="GV10" s="134"/>
      <c r="GW10" s="134"/>
      <c r="GX10" s="134"/>
      <c r="GY10" s="134"/>
      <c r="GZ10" s="134"/>
      <c r="HA10" s="134"/>
      <c r="HB10" s="134"/>
      <c r="HC10" s="134"/>
      <c r="HD10" s="134"/>
      <c r="HE10" s="134"/>
      <c r="HF10" s="134"/>
      <c r="HG10" s="134"/>
      <c r="HH10" s="134"/>
      <c r="HI10" s="134"/>
      <c r="HJ10" s="134"/>
      <c r="HK10" s="134"/>
      <c r="HL10" s="134"/>
      <c r="HM10" s="134"/>
      <c r="HN10" s="134"/>
      <c r="HO10" s="134"/>
      <c r="HP10" s="134"/>
      <c r="HQ10" s="134"/>
      <c r="HR10" s="134"/>
      <c r="HS10" s="134"/>
      <c r="HT10" s="134"/>
      <c r="HU10" s="134"/>
      <c r="HV10" s="134"/>
      <c r="HW10" s="134"/>
      <c r="HX10" s="134"/>
      <c r="HY10" s="134"/>
      <c r="HZ10" s="134"/>
      <c r="IA10" s="134"/>
      <c r="IB10" s="134"/>
      <c r="IC10" s="134"/>
      <c r="ID10" s="134"/>
      <c r="IE10" s="134"/>
      <c r="IF10" s="134"/>
      <c r="IG10" s="134"/>
      <c r="IH10" s="134"/>
      <c r="II10" s="134"/>
      <c r="IJ10" s="134"/>
      <c r="IK10" s="134"/>
      <c r="IL10" s="134"/>
      <c r="IM10" s="134"/>
      <c r="IN10" s="134"/>
      <c r="IO10" s="134"/>
      <c r="IP10" s="134"/>
      <c r="IQ10" s="134"/>
      <c r="IR10" s="134"/>
      <c r="IS10" s="134"/>
      <c r="IT10" s="134"/>
    </row>
    <row r="11" s="133" customFormat="1" ht="21" customHeight="1" spans="1:254">
      <c r="A11" s="280" t="s">
        <v>31</v>
      </c>
      <c r="B11" s="277"/>
      <c r="C11" s="278" t="s">
        <v>32</v>
      </c>
      <c r="D11" s="277"/>
      <c r="E11" s="279"/>
      <c r="F11" s="277">
        <v>0</v>
      </c>
      <c r="G11" s="160"/>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4"/>
      <c r="IL11" s="134"/>
      <c r="IM11" s="134"/>
      <c r="IN11" s="134"/>
      <c r="IO11" s="134"/>
      <c r="IP11" s="134"/>
      <c r="IQ11" s="134"/>
      <c r="IR11" s="134"/>
      <c r="IS11" s="134"/>
      <c r="IT11" s="134"/>
    </row>
    <row r="12" s="133" customFormat="1" ht="21" customHeight="1" spans="1:254">
      <c r="A12" s="280" t="s">
        <v>35</v>
      </c>
      <c r="B12" s="277"/>
      <c r="C12" s="278" t="s">
        <v>36</v>
      </c>
      <c r="D12" s="277"/>
      <c r="E12" s="279"/>
      <c r="F12" s="277">
        <v>0</v>
      </c>
      <c r="G12" s="160"/>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34"/>
      <c r="DK12" s="134"/>
      <c r="DL12" s="134"/>
      <c r="DM12" s="134"/>
      <c r="DN12" s="134"/>
      <c r="DO12" s="134"/>
      <c r="DP12" s="134"/>
      <c r="DQ12" s="134"/>
      <c r="DR12" s="134"/>
      <c r="DS12" s="134"/>
      <c r="DT12" s="134"/>
      <c r="DU12" s="134"/>
      <c r="DV12" s="134"/>
      <c r="DW12" s="134"/>
      <c r="DX12" s="134"/>
      <c r="DY12" s="134"/>
      <c r="DZ12" s="134"/>
      <c r="EA12" s="134"/>
      <c r="EB12" s="134"/>
      <c r="EC12" s="134"/>
      <c r="ED12" s="134"/>
      <c r="EE12" s="134"/>
      <c r="EF12" s="134"/>
      <c r="EG12" s="134"/>
      <c r="EH12" s="134"/>
      <c r="EI12" s="134"/>
      <c r="EJ12" s="134"/>
      <c r="EK12" s="134"/>
      <c r="EL12" s="134"/>
      <c r="EM12" s="134"/>
      <c r="EN12" s="134"/>
      <c r="EO12" s="134"/>
      <c r="EP12" s="134"/>
      <c r="EQ12" s="134"/>
      <c r="ER12" s="134"/>
      <c r="ES12" s="134"/>
      <c r="ET12" s="134"/>
      <c r="EU12" s="134"/>
      <c r="EV12" s="134"/>
      <c r="EW12" s="134"/>
      <c r="EX12" s="134"/>
      <c r="EY12" s="134"/>
      <c r="EZ12" s="134"/>
      <c r="FA12" s="134"/>
      <c r="FB12" s="134"/>
      <c r="FC12" s="134"/>
      <c r="FD12" s="134"/>
      <c r="FE12" s="134"/>
      <c r="FF12" s="134"/>
      <c r="FG12" s="134"/>
      <c r="FH12" s="134"/>
      <c r="FI12" s="134"/>
      <c r="FJ12" s="134"/>
      <c r="FK12" s="134"/>
      <c r="FL12" s="134"/>
      <c r="FM12" s="134"/>
      <c r="FN12" s="134"/>
      <c r="FO12" s="134"/>
      <c r="FP12" s="134"/>
      <c r="FQ12" s="134"/>
      <c r="FR12" s="134"/>
      <c r="FS12" s="134"/>
      <c r="FT12" s="134"/>
      <c r="FU12" s="134"/>
      <c r="FV12" s="134"/>
      <c r="FW12" s="134"/>
      <c r="FX12" s="134"/>
      <c r="FY12" s="134"/>
      <c r="FZ12" s="134"/>
      <c r="GA12" s="134"/>
      <c r="GB12" s="134"/>
      <c r="GC12" s="134"/>
      <c r="GD12" s="134"/>
      <c r="GE12" s="134"/>
      <c r="GF12" s="134"/>
      <c r="GG12" s="134"/>
      <c r="GH12" s="134"/>
      <c r="GI12" s="134"/>
      <c r="GJ12" s="134"/>
      <c r="GK12" s="134"/>
      <c r="GL12" s="134"/>
      <c r="GM12" s="134"/>
      <c r="GN12" s="134"/>
      <c r="GO12" s="134"/>
      <c r="GP12" s="134"/>
      <c r="GQ12" s="134"/>
      <c r="GR12" s="134"/>
      <c r="GS12" s="134"/>
      <c r="GT12" s="134"/>
      <c r="GU12" s="134"/>
      <c r="GV12" s="134"/>
      <c r="GW12" s="134"/>
      <c r="GX12" s="134"/>
      <c r="GY12" s="134"/>
      <c r="GZ12" s="134"/>
      <c r="HA12" s="134"/>
      <c r="HB12" s="134"/>
      <c r="HC12" s="134"/>
      <c r="HD12" s="134"/>
      <c r="HE12" s="134"/>
      <c r="HF12" s="134"/>
      <c r="HG12" s="134"/>
      <c r="HH12" s="134"/>
      <c r="HI12" s="134"/>
      <c r="HJ12" s="134"/>
      <c r="HK12" s="134"/>
      <c r="HL12" s="134"/>
      <c r="HM12" s="134"/>
      <c r="HN12" s="134"/>
      <c r="HO12" s="134"/>
      <c r="HP12" s="134"/>
      <c r="HQ12" s="134"/>
      <c r="HR12" s="134"/>
      <c r="HS12" s="134"/>
      <c r="HT12" s="134"/>
      <c r="HU12" s="134"/>
      <c r="HV12" s="134"/>
      <c r="HW12" s="134"/>
      <c r="HX12" s="134"/>
      <c r="HY12" s="134"/>
      <c r="HZ12" s="134"/>
      <c r="IA12" s="134"/>
      <c r="IB12" s="134"/>
      <c r="IC12" s="134"/>
      <c r="ID12" s="134"/>
      <c r="IE12" s="134"/>
      <c r="IF12" s="134"/>
      <c r="IG12" s="134"/>
      <c r="IH12" s="134"/>
      <c r="II12" s="134"/>
      <c r="IJ12" s="134"/>
      <c r="IK12" s="134"/>
      <c r="IL12" s="134"/>
      <c r="IM12" s="134"/>
      <c r="IN12" s="134"/>
      <c r="IO12" s="134"/>
      <c r="IP12" s="134"/>
      <c r="IQ12" s="134"/>
      <c r="IR12" s="134"/>
      <c r="IS12" s="134"/>
      <c r="IT12" s="134"/>
    </row>
    <row r="13" s="133" customFormat="1" ht="21" customHeight="1" spans="1:254">
      <c r="A13" s="280" t="s">
        <v>39</v>
      </c>
      <c r="B13" s="277"/>
      <c r="C13" s="278" t="s">
        <v>40</v>
      </c>
      <c r="D13" s="277"/>
      <c r="E13" s="279"/>
      <c r="F13" s="277">
        <v>0</v>
      </c>
      <c r="G13" s="160"/>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34"/>
      <c r="DK13" s="134"/>
      <c r="DL13" s="134"/>
      <c r="DM13" s="134"/>
      <c r="DN13" s="134"/>
      <c r="DO13" s="134"/>
      <c r="DP13" s="134"/>
      <c r="DQ13" s="134"/>
      <c r="DR13" s="134"/>
      <c r="DS13" s="134"/>
      <c r="DT13" s="134"/>
      <c r="DU13" s="134"/>
      <c r="DV13" s="134"/>
      <c r="DW13" s="134"/>
      <c r="DX13" s="134"/>
      <c r="DY13" s="134"/>
      <c r="DZ13" s="134"/>
      <c r="EA13" s="134"/>
      <c r="EB13" s="134"/>
      <c r="EC13" s="134"/>
      <c r="ED13" s="134"/>
      <c r="EE13" s="134"/>
      <c r="EF13" s="134"/>
      <c r="EG13" s="134"/>
      <c r="EH13" s="134"/>
      <c r="EI13" s="134"/>
      <c r="EJ13" s="134"/>
      <c r="EK13" s="134"/>
      <c r="EL13" s="134"/>
      <c r="EM13" s="134"/>
      <c r="EN13" s="134"/>
      <c r="EO13" s="134"/>
      <c r="EP13" s="134"/>
      <c r="EQ13" s="134"/>
      <c r="ER13" s="134"/>
      <c r="ES13" s="134"/>
      <c r="ET13" s="134"/>
      <c r="EU13" s="134"/>
      <c r="EV13" s="134"/>
      <c r="EW13" s="134"/>
      <c r="EX13" s="134"/>
      <c r="EY13" s="134"/>
      <c r="EZ13" s="134"/>
      <c r="FA13" s="134"/>
      <c r="FB13" s="134"/>
      <c r="FC13" s="134"/>
      <c r="FD13" s="134"/>
      <c r="FE13" s="134"/>
      <c r="FF13" s="134"/>
      <c r="FG13" s="134"/>
      <c r="FH13" s="134"/>
      <c r="FI13" s="134"/>
      <c r="FJ13" s="134"/>
      <c r="FK13" s="134"/>
      <c r="FL13" s="134"/>
      <c r="FM13" s="134"/>
      <c r="FN13" s="134"/>
      <c r="FO13" s="134"/>
      <c r="FP13" s="134"/>
      <c r="FQ13" s="134"/>
      <c r="FR13" s="134"/>
      <c r="FS13" s="134"/>
      <c r="FT13" s="134"/>
      <c r="FU13" s="134"/>
      <c r="FV13" s="134"/>
      <c r="FW13" s="134"/>
      <c r="FX13" s="134"/>
      <c r="FY13" s="134"/>
      <c r="FZ13" s="134"/>
      <c r="GA13" s="134"/>
      <c r="GB13" s="134"/>
      <c r="GC13" s="134"/>
      <c r="GD13" s="134"/>
      <c r="GE13" s="134"/>
      <c r="GF13" s="134"/>
      <c r="GG13" s="134"/>
      <c r="GH13" s="134"/>
      <c r="GI13" s="134"/>
      <c r="GJ13" s="134"/>
      <c r="GK13" s="134"/>
      <c r="GL13" s="134"/>
      <c r="GM13" s="134"/>
      <c r="GN13" s="134"/>
      <c r="GO13" s="134"/>
      <c r="GP13" s="134"/>
      <c r="GQ13" s="134"/>
      <c r="GR13" s="134"/>
      <c r="GS13" s="134"/>
      <c r="GT13" s="134"/>
      <c r="GU13" s="134"/>
      <c r="GV13" s="134"/>
      <c r="GW13" s="134"/>
      <c r="GX13" s="134"/>
      <c r="GY13" s="134"/>
      <c r="GZ13" s="134"/>
      <c r="HA13" s="134"/>
      <c r="HB13" s="134"/>
      <c r="HC13" s="134"/>
      <c r="HD13" s="134"/>
      <c r="HE13" s="134"/>
      <c r="HF13" s="134"/>
      <c r="HG13" s="134"/>
      <c r="HH13" s="134"/>
      <c r="HI13" s="134"/>
      <c r="HJ13" s="134"/>
      <c r="HK13" s="134"/>
      <c r="HL13" s="134"/>
      <c r="HM13" s="134"/>
      <c r="HN13" s="134"/>
      <c r="HO13" s="134"/>
      <c r="HP13" s="134"/>
      <c r="HQ13" s="134"/>
      <c r="HR13" s="134"/>
      <c r="HS13" s="134"/>
      <c r="HT13" s="134"/>
      <c r="HU13" s="134"/>
      <c r="HV13" s="134"/>
      <c r="HW13" s="134"/>
      <c r="HX13" s="134"/>
      <c r="HY13" s="134"/>
      <c r="HZ13" s="134"/>
      <c r="IA13" s="134"/>
      <c r="IB13" s="134"/>
      <c r="IC13" s="134"/>
      <c r="ID13" s="134"/>
      <c r="IE13" s="134"/>
      <c r="IF13" s="134"/>
      <c r="IG13" s="134"/>
      <c r="IH13" s="134"/>
      <c r="II13" s="134"/>
      <c r="IJ13" s="134"/>
      <c r="IK13" s="134"/>
      <c r="IL13" s="134"/>
      <c r="IM13" s="134"/>
      <c r="IN13" s="134"/>
      <c r="IO13" s="134"/>
      <c r="IP13" s="134"/>
      <c r="IQ13" s="134"/>
      <c r="IR13" s="134"/>
      <c r="IS13" s="134"/>
      <c r="IT13" s="134"/>
    </row>
    <row r="14" s="133" customFormat="1" ht="21" customHeight="1" spans="1:254">
      <c r="A14" s="280" t="s">
        <v>43</v>
      </c>
      <c r="B14" s="277"/>
      <c r="C14" s="278" t="s">
        <v>44</v>
      </c>
      <c r="D14" s="277"/>
      <c r="E14" s="279"/>
      <c r="F14" s="277">
        <v>0</v>
      </c>
      <c r="G14" s="160"/>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4"/>
      <c r="DY14" s="134"/>
      <c r="DZ14" s="134"/>
      <c r="EA14" s="134"/>
      <c r="EB14" s="134"/>
      <c r="EC14" s="134"/>
      <c r="ED14" s="134"/>
      <c r="EE14" s="134"/>
      <c r="EF14" s="134"/>
      <c r="EG14" s="134"/>
      <c r="EH14" s="134"/>
      <c r="EI14" s="134"/>
      <c r="EJ14" s="134"/>
      <c r="EK14" s="134"/>
      <c r="EL14" s="134"/>
      <c r="EM14" s="134"/>
      <c r="EN14" s="134"/>
      <c r="EO14" s="134"/>
      <c r="EP14" s="134"/>
      <c r="EQ14" s="134"/>
      <c r="ER14" s="134"/>
      <c r="ES14" s="134"/>
      <c r="ET14" s="134"/>
      <c r="EU14" s="134"/>
      <c r="EV14" s="134"/>
      <c r="EW14" s="134"/>
      <c r="EX14" s="134"/>
      <c r="EY14" s="134"/>
      <c r="EZ14" s="134"/>
      <c r="FA14" s="134"/>
      <c r="FB14" s="134"/>
      <c r="FC14" s="134"/>
      <c r="FD14" s="134"/>
      <c r="FE14" s="134"/>
      <c r="FF14" s="134"/>
      <c r="FG14" s="134"/>
      <c r="FH14" s="134"/>
      <c r="FI14" s="134"/>
      <c r="FJ14" s="134"/>
      <c r="FK14" s="134"/>
      <c r="FL14" s="134"/>
      <c r="FM14" s="134"/>
      <c r="FN14" s="134"/>
      <c r="FO14" s="134"/>
      <c r="FP14" s="134"/>
      <c r="FQ14" s="134"/>
      <c r="FR14" s="134"/>
      <c r="FS14" s="134"/>
      <c r="FT14" s="134"/>
      <c r="FU14" s="134"/>
      <c r="FV14" s="134"/>
      <c r="FW14" s="134"/>
      <c r="FX14" s="134"/>
      <c r="FY14" s="134"/>
      <c r="FZ14" s="134"/>
      <c r="GA14" s="134"/>
      <c r="GB14" s="134"/>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c r="HB14" s="134"/>
      <c r="HC14" s="134"/>
      <c r="HD14" s="134"/>
      <c r="HE14" s="134"/>
      <c r="HF14" s="134"/>
      <c r="HG14" s="134"/>
      <c r="HH14" s="134"/>
      <c r="HI14" s="134"/>
      <c r="HJ14" s="134"/>
      <c r="HK14" s="134"/>
      <c r="HL14" s="134"/>
      <c r="HM14" s="134"/>
      <c r="HN14" s="134"/>
      <c r="HO14" s="134"/>
      <c r="HP14" s="134"/>
      <c r="HQ14" s="134"/>
      <c r="HR14" s="134"/>
      <c r="HS14" s="134"/>
      <c r="HT14" s="134"/>
      <c r="HU14" s="134"/>
      <c r="HV14" s="134"/>
      <c r="HW14" s="134"/>
      <c r="HX14" s="134"/>
      <c r="HY14" s="134"/>
      <c r="HZ14" s="134"/>
      <c r="IA14" s="134"/>
      <c r="IB14" s="134"/>
      <c r="IC14" s="134"/>
      <c r="ID14" s="134"/>
      <c r="IE14" s="134"/>
      <c r="IF14" s="134"/>
      <c r="IG14" s="134"/>
      <c r="IH14" s="134"/>
      <c r="II14" s="134"/>
      <c r="IJ14" s="134"/>
      <c r="IK14" s="134"/>
      <c r="IL14" s="134"/>
      <c r="IM14" s="134"/>
      <c r="IN14" s="134"/>
      <c r="IO14" s="134"/>
      <c r="IP14" s="134"/>
      <c r="IQ14" s="134"/>
      <c r="IR14" s="134"/>
      <c r="IS14" s="134"/>
      <c r="IT14" s="134"/>
    </row>
    <row r="15" s="133" customFormat="1" ht="21" customHeight="1" spans="1:254">
      <c r="A15" s="280" t="s">
        <v>47</v>
      </c>
      <c r="B15" s="277"/>
      <c r="C15" s="278" t="s">
        <v>48</v>
      </c>
      <c r="D15" s="277">
        <v>2365.71</v>
      </c>
      <c r="E15" s="279">
        <v>2365.71</v>
      </c>
      <c r="F15" s="277">
        <v>0</v>
      </c>
      <c r="G15" s="160"/>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4"/>
      <c r="DI15" s="134"/>
      <c r="DJ15" s="134"/>
      <c r="DK15" s="134"/>
      <c r="DL15" s="134"/>
      <c r="DM15" s="134"/>
      <c r="DN15" s="134"/>
      <c r="DO15" s="134"/>
      <c r="DP15" s="134"/>
      <c r="DQ15" s="134"/>
      <c r="DR15" s="134"/>
      <c r="DS15" s="134"/>
      <c r="DT15" s="134"/>
      <c r="DU15" s="134"/>
      <c r="DV15" s="134"/>
      <c r="DW15" s="134"/>
      <c r="DX15" s="134"/>
      <c r="DY15" s="134"/>
      <c r="DZ15" s="134"/>
      <c r="EA15" s="134"/>
      <c r="EB15" s="134"/>
      <c r="EC15" s="134"/>
      <c r="ED15" s="134"/>
      <c r="EE15" s="134"/>
      <c r="EF15" s="134"/>
      <c r="EG15" s="134"/>
      <c r="EH15" s="134"/>
      <c r="EI15" s="134"/>
      <c r="EJ15" s="134"/>
      <c r="EK15" s="134"/>
      <c r="EL15" s="134"/>
      <c r="EM15" s="134"/>
      <c r="EN15" s="134"/>
      <c r="EO15" s="134"/>
      <c r="EP15" s="134"/>
      <c r="EQ15" s="134"/>
      <c r="ER15" s="134"/>
      <c r="ES15" s="134"/>
      <c r="ET15" s="134"/>
      <c r="EU15" s="134"/>
      <c r="EV15" s="134"/>
      <c r="EW15" s="134"/>
      <c r="EX15" s="134"/>
      <c r="EY15" s="134"/>
      <c r="EZ15" s="134"/>
      <c r="FA15" s="134"/>
      <c r="FB15" s="134"/>
      <c r="FC15" s="134"/>
      <c r="FD15" s="134"/>
      <c r="FE15" s="134"/>
      <c r="FF15" s="134"/>
      <c r="FG15" s="134"/>
      <c r="FH15" s="134"/>
      <c r="FI15" s="134"/>
      <c r="FJ15" s="134"/>
      <c r="FK15" s="134"/>
      <c r="FL15" s="134"/>
      <c r="FM15" s="134"/>
      <c r="FN15" s="134"/>
      <c r="FO15" s="134"/>
      <c r="FP15" s="134"/>
      <c r="FQ15" s="134"/>
      <c r="FR15" s="134"/>
      <c r="FS15" s="134"/>
      <c r="FT15" s="134"/>
      <c r="FU15" s="134"/>
      <c r="FV15" s="134"/>
      <c r="FW15" s="134"/>
      <c r="FX15" s="134"/>
      <c r="FY15" s="134"/>
      <c r="FZ15" s="134"/>
      <c r="GA15" s="134"/>
      <c r="GB15" s="134"/>
      <c r="GC15" s="134"/>
      <c r="GD15" s="134"/>
      <c r="GE15" s="134"/>
      <c r="GF15" s="134"/>
      <c r="GG15" s="134"/>
      <c r="GH15" s="134"/>
      <c r="GI15" s="134"/>
      <c r="GJ15" s="134"/>
      <c r="GK15" s="134"/>
      <c r="GL15" s="134"/>
      <c r="GM15" s="134"/>
      <c r="GN15" s="134"/>
      <c r="GO15" s="134"/>
      <c r="GP15" s="134"/>
      <c r="GQ15" s="134"/>
      <c r="GR15" s="134"/>
      <c r="GS15" s="134"/>
      <c r="GT15" s="134"/>
      <c r="GU15" s="134"/>
      <c r="GV15" s="134"/>
      <c r="GW15" s="134"/>
      <c r="GX15" s="134"/>
      <c r="GY15" s="134"/>
      <c r="GZ15" s="134"/>
      <c r="HA15" s="134"/>
      <c r="HB15" s="134"/>
      <c r="HC15" s="134"/>
      <c r="HD15" s="134"/>
      <c r="HE15" s="134"/>
      <c r="HF15" s="134"/>
      <c r="HG15" s="134"/>
      <c r="HH15" s="134"/>
      <c r="HI15" s="134"/>
      <c r="HJ15" s="134"/>
      <c r="HK15" s="134"/>
      <c r="HL15" s="134"/>
      <c r="HM15" s="134"/>
      <c r="HN15" s="134"/>
      <c r="HO15" s="134"/>
      <c r="HP15" s="134"/>
      <c r="HQ15" s="134"/>
      <c r="HR15" s="134"/>
      <c r="HS15" s="134"/>
      <c r="HT15" s="134"/>
      <c r="HU15" s="134"/>
      <c r="HV15" s="134"/>
      <c r="HW15" s="134"/>
      <c r="HX15" s="134"/>
      <c r="HY15" s="134"/>
      <c r="HZ15" s="134"/>
      <c r="IA15" s="134"/>
      <c r="IB15" s="134"/>
      <c r="IC15" s="134"/>
      <c r="ID15" s="134"/>
      <c r="IE15" s="134"/>
      <c r="IF15" s="134"/>
      <c r="IG15" s="134"/>
      <c r="IH15" s="134"/>
      <c r="II15" s="134"/>
      <c r="IJ15" s="134"/>
      <c r="IK15" s="134"/>
      <c r="IL15" s="134"/>
      <c r="IM15" s="134"/>
      <c r="IN15" s="134"/>
      <c r="IO15" s="134"/>
      <c r="IP15" s="134"/>
      <c r="IQ15" s="134"/>
      <c r="IR15" s="134"/>
      <c r="IS15" s="134"/>
      <c r="IT15" s="134"/>
    </row>
    <row r="16" s="133" customFormat="1" ht="21" customHeight="1" spans="1:254">
      <c r="A16" s="276"/>
      <c r="B16" s="277"/>
      <c r="C16" s="278" t="s">
        <v>51</v>
      </c>
      <c r="D16" s="277"/>
      <c r="E16" s="279"/>
      <c r="F16" s="277">
        <v>0</v>
      </c>
      <c r="G16" s="160"/>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4"/>
      <c r="DI16" s="134"/>
      <c r="DJ16" s="134"/>
      <c r="DK16" s="134"/>
      <c r="DL16" s="134"/>
      <c r="DM16" s="134"/>
      <c r="DN16" s="134"/>
      <c r="DO16" s="134"/>
      <c r="DP16" s="134"/>
      <c r="DQ16" s="134"/>
      <c r="DR16" s="134"/>
      <c r="DS16" s="134"/>
      <c r="DT16" s="134"/>
      <c r="DU16" s="134"/>
      <c r="DV16" s="134"/>
      <c r="DW16" s="134"/>
      <c r="DX16" s="134"/>
      <c r="DY16" s="134"/>
      <c r="DZ16" s="134"/>
      <c r="EA16" s="134"/>
      <c r="EB16" s="134"/>
      <c r="EC16" s="134"/>
      <c r="ED16" s="134"/>
      <c r="EE16" s="134"/>
      <c r="EF16" s="134"/>
      <c r="EG16" s="134"/>
      <c r="EH16" s="134"/>
      <c r="EI16" s="134"/>
      <c r="EJ16" s="134"/>
      <c r="EK16" s="134"/>
      <c r="EL16" s="134"/>
      <c r="EM16" s="134"/>
      <c r="EN16" s="134"/>
      <c r="EO16" s="134"/>
      <c r="EP16" s="134"/>
      <c r="EQ16" s="134"/>
      <c r="ER16" s="134"/>
      <c r="ES16" s="134"/>
      <c r="ET16" s="134"/>
      <c r="EU16" s="134"/>
      <c r="EV16" s="134"/>
      <c r="EW16" s="134"/>
      <c r="EX16" s="134"/>
      <c r="EY16" s="134"/>
      <c r="EZ16" s="134"/>
      <c r="FA16" s="134"/>
      <c r="FB16" s="134"/>
      <c r="FC16" s="134"/>
      <c r="FD16" s="134"/>
      <c r="FE16" s="134"/>
      <c r="FF16" s="134"/>
      <c r="FG16" s="134"/>
      <c r="FH16" s="134"/>
      <c r="FI16" s="134"/>
      <c r="FJ16" s="134"/>
      <c r="FK16" s="134"/>
      <c r="FL16" s="134"/>
      <c r="FM16" s="134"/>
      <c r="FN16" s="134"/>
      <c r="FO16" s="134"/>
      <c r="FP16" s="134"/>
      <c r="FQ16" s="134"/>
      <c r="FR16" s="134"/>
      <c r="FS16" s="134"/>
      <c r="FT16" s="134"/>
      <c r="FU16" s="134"/>
      <c r="FV16" s="134"/>
      <c r="FW16" s="134"/>
      <c r="FX16" s="134"/>
      <c r="FY16" s="134"/>
      <c r="FZ16" s="134"/>
      <c r="GA16" s="134"/>
      <c r="GB16" s="134"/>
      <c r="GC16" s="134"/>
      <c r="GD16" s="134"/>
      <c r="GE16" s="134"/>
      <c r="GF16" s="134"/>
      <c r="GG16" s="134"/>
      <c r="GH16" s="134"/>
      <c r="GI16" s="134"/>
      <c r="GJ16" s="134"/>
      <c r="GK16" s="134"/>
      <c r="GL16" s="134"/>
      <c r="GM16" s="134"/>
      <c r="GN16" s="134"/>
      <c r="GO16" s="134"/>
      <c r="GP16" s="134"/>
      <c r="GQ16" s="134"/>
      <c r="GR16" s="134"/>
      <c r="GS16" s="134"/>
      <c r="GT16" s="134"/>
      <c r="GU16" s="134"/>
      <c r="GV16" s="134"/>
      <c r="GW16" s="134"/>
      <c r="GX16" s="134"/>
      <c r="GY16" s="134"/>
      <c r="GZ16" s="134"/>
      <c r="HA16" s="134"/>
      <c r="HB16" s="134"/>
      <c r="HC16" s="134"/>
      <c r="HD16" s="134"/>
      <c r="HE16" s="134"/>
      <c r="HF16" s="134"/>
      <c r="HG16" s="134"/>
      <c r="HH16" s="134"/>
      <c r="HI16" s="134"/>
      <c r="HJ16" s="134"/>
      <c r="HK16" s="134"/>
      <c r="HL16" s="134"/>
      <c r="HM16" s="134"/>
      <c r="HN16" s="134"/>
      <c r="HO16" s="134"/>
      <c r="HP16" s="134"/>
      <c r="HQ16" s="134"/>
      <c r="HR16" s="134"/>
      <c r="HS16" s="134"/>
      <c r="HT16" s="134"/>
      <c r="HU16" s="134"/>
      <c r="HV16" s="134"/>
      <c r="HW16" s="134"/>
      <c r="HX16" s="134"/>
      <c r="HY16" s="134"/>
      <c r="HZ16" s="134"/>
      <c r="IA16" s="134"/>
      <c r="IB16" s="134"/>
      <c r="IC16" s="134"/>
      <c r="ID16" s="134"/>
      <c r="IE16" s="134"/>
      <c r="IF16" s="134"/>
      <c r="IG16" s="134"/>
      <c r="IH16" s="134"/>
      <c r="II16" s="134"/>
      <c r="IJ16" s="134"/>
      <c r="IK16" s="134"/>
      <c r="IL16" s="134"/>
      <c r="IM16" s="134"/>
      <c r="IN16" s="134"/>
      <c r="IO16" s="134"/>
      <c r="IP16" s="134"/>
      <c r="IQ16" s="134"/>
      <c r="IR16" s="134"/>
      <c r="IS16" s="134"/>
      <c r="IT16" s="134"/>
    </row>
    <row r="17" s="133" customFormat="1" ht="21" customHeight="1" spans="1:254">
      <c r="A17" s="276" t="s">
        <v>139</v>
      </c>
      <c r="B17" s="159"/>
      <c r="C17" s="281" t="s">
        <v>55</v>
      </c>
      <c r="D17" s="277"/>
      <c r="E17" s="279"/>
      <c r="F17" s="277">
        <v>0</v>
      </c>
      <c r="G17" s="160"/>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c r="CS17" s="134"/>
      <c r="CT17" s="134"/>
      <c r="CU17" s="134"/>
      <c r="CV17" s="134"/>
      <c r="CW17" s="134"/>
      <c r="CX17" s="134"/>
      <c r="CY17" s="134"/>
      <c r="CZ17" s="134"/>
      <c r="DA17" s="134"/>
      <c r="DB17" s="134"/>
      <c r="DC17" s="134"/>
      <c r="DD17" s="134"/>
      <c r="DE17" s="134"/>
      <c r="DF17" s="134"/>
      <c r="DG17" s="134"/>
      <c r="DH17" s="134"/>
      <c r="DI17" s="134"/>
      <c r="DJ17" s="134"/>
      <c r="DK17" s="134"/>
      <c r="DL17" s="134"/>
      <c r="DM17" s="134"/>
      <c r="DN17" s="134"/>
      <c r="DO17" s="134"/>
      <c r="DP17" s="134"/>
      <c r="DQ17" s="134"/>
      <c r="DR17" s="134"/>
      <c r="DS17" s="134"/>
      <c r="DT17" s="134"/>
      <c r="DU17" s="134"/>
      <c r="DV17" s="134"/>
      <c r="DW17" s="134"/>
      <c r="DX17" s="134"/>
      <c r="DY17" s="134"/>
      <c r="DZ17" s="134"/>
      <c r="EA17" s="134"/>
      <c r="EB17" s="134"/>
      <c r="EC17" s="134"/>
      <c r="ED17" s="134"/>
      <c r="EE17" s="134"/>
      <c r="EF17" s="134"/>
      <c r="EG17" s="134"/>
      <c r="EH17" s="134"/>
      <c r="EI17" s="134"/>
      <c r="EJ17" s="134"/>
      <c r="EK17" s="134"/>
      <c r="EL17" s="134"/>
      <c r="EM17" s="134"/>
      <c r="EN17" s="134"/>
      <c r="EO17" s="134"/>
      <c r="EP17" s="134"/>
      <c r="EQ17" s="134"/>
      <c r="ER17" s="134"/>
      <c r="ES17" s="134"/>
      <c r="ET17" s="134"/>
      <c r="EU17" s="134"/>
      <c r="EV17" s="134"/>
      <c r="EW17" s="134"/>
      <c r="EX17" s="134"/>
      <c r="EY17" s="134"/>
      <c r="EZ17" s="134"/>
      <c r="FA17" s="134"/>
      <c r="FB17" s="134"/>
      <c r="FC17" s="134"/>
      <c r="FD17" s="134"/>
      <c r="FE17" s="134"/>
      <c r="FF17" s="134"/>
      <c r="FG17" s="134"/>
      <c r="FH17" s="134"/>
      <c r="FI17" s="134"/>
      <c r="FJ17" s="134"/>
      <c r="FK17" s="134"/>
      <c r="FL17" s="134"/>
      <c r="FM17" s="134"/>
      <c r="FN17" s="134"/>
      <c r="FO17" s="134"/>
      <c r="FP17" s="134"/>
      <c r="FQ17" s="134"/>
      <c r="FR17" s="134"/>
      <c r="FS17" s="134"/>
      <c r="FT17" s="134"/>
      <c r="FU17" s="134"/>
      <c r="FV17" s="134"/>
      <c r="FW17" s="134"/>
      <c r="FX17" s="134"/>
      <c r="FY17" s="134"/>
      <c r="FZ17" s="134"/>
      <c r="GA17" s="134"/>
      <c r="GB17" s="134"/>
      <c r="GC17" s="134"/>
      <c r="GD17" s="134"/>
      <c r="GE17" s="134"/>
      <c r="GF17" s="134"/>
      <c r="GG17" s="134"/>
      <c r="GH17" s="134"/>
      <c r="GI17" s="134"/>
      <c r="GJ17" s="134"/>
      <c r="GK17" s="134"/>
      <c r="GL17" s="134"/>
      <c r="GM17" s="134"/>
      <c r="GN17" s="134"/>
      <c r="GO17" s="134"/>
      <c r="GP17" s="134"/>
      <c r="GQ17" s="134"/>
      <c r="GR17" s="134"/>
      <c r="GS17" s="134"/>
      <c r="GT17" s="134"/>
      <c r="GU17" s="134"/>
      <c r="GV17" s="134"/>
      <c r="GW17" s="134"/>
      <c r="GX17" s="134"/>
      <c r="GY17" s="134"/>
      <c r="GZ17" s="134"/>
      <c r="HA17" s="134"/>
      <c r="HB17" s="134"/>
      <c r="HC17" s="134"/>
      <c r="HD17" s="134"/>
      <c r="HE17" s="134"/>
      <c r="HF17" s="134"/>
      <c r="HG17" s="134"/>
      <c r="HH17" s="134"/>
      <c r="HI17" s="134"/>
      <c r="HJ17" s="134"/>
      <c r="HK17" s="134"/>
      <c r="HL17" s="134"/>
      <c r="HM17" s="134"/>
      <c r="HN17" s="134"/>
      <c r="HO17" s="134"/>
      <c r="HP17" s="134"/>
      <c r="HQ17" s="134"/>
      <c r="HR17" s="134"/>
      <c r="HS17" s="134"/>
      <c r="HT17" s="134"/>
      <c r="HU17" s="134"/>
      <c r="HV17" s="134"/>
      <c r="HW17" s="134"/>
      <c r="HX17" s="134"/>
      <c r="HY17" s="134"/>
      <c r="HZ17" s="134"/>
      <c r="IA17" s="134"/>
      <c r="IB17" s="134"/>
      <c r="IC17" s="134"/>
      <c r="ID17" s="134"/>
      <c r="IE17" s="134"/>
      <c r="IF17" s="134"/>
      <c r="IG17" s="134"/>
      <c r="IH17" s="134"/>
      <c r="II17" s="134"/>
      <c r="IJ17" s="134"/>
      <c r="IK17" s="134"/>
      <c r="IL17" s="134"/>
      <c r="IM17" s="134"/>
      <c r="IN17" s="134"/>
      <c r="IO17" s="134"/>
      <c r="IP17" s="134"/>
      <c r="IQ17" s="134"/>
      <c r="IR17" s="134"/>
      <c r="IS17" s="134"/>
      <c r="IT17" s="134"/>
    </row>
    <row r="18" s="133" customFormat="1" ht="21" customHeight="1" spans="1:254">
      <c r="A18" s="276" t="s">
        <v>140</v>
      </c>
      <c r="B18" s="282"/>
      <c r="C18" s="283" t="s">
        <v>59</v>
      </c>
      <c r="D18" s="277"/>
      <c r="E18" s="279"/>
      <c r="F18" s="277">
        <v>0</v>
      </c>
      <c r="G18" s="160"/>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4"/>
      <c r="DI18" s="134"/>
      <c r="DJ18" s="134"/>
      <c r="DK18" s="134"/>
      <c r="DL18" s="134"/>
      <c r="DM18" s="134"/>
      <c r="DN18" s="134"/>
      <c r="DO18" s="134"/>
      <c r="DP18" s="134"/>
      <c r="DQ18" s="134"/>
      <c r="DR18" s="134"/>
      <c r="DS18" s="134"/>
      <c r="DT18" s="134"/>
      <c r="DU18" s="134"/>
      <c r="DV18" s="134"/>
      <c r="DW18" s="134"/>
      <c r="DX18" s="134"/>
      <c r="DY18" s="134"/>
      <c r="DZ18" s="134"/>
      <c r="EA18" s="134"/>
      <c r="EB18" s="134"/>
      <c r="EC18" s="134"/>
      <c r="ED18" s="134"/>
      <c r="EE18" s="134"/>
      <c r="EF18" s="134"/>
      <c r="EG18" s="134"/>
      <c r="EH18" s="134"/>
      <c r="EI18" s="134"/>
      <c r="EJ18" s="134"/>
      <c r="EK18" s="134"/>
      <c r="EL18" s="134"/>
      <c r="EM18" s="134"/>
      <c r="EN18" s="134"/>
      <c r="EO18" s="134"/>
      <c r="EP18" s="134"/>
      <c r="EQ18" s="134"/>
      <c r="ER18" s="134"/>
      <c r="ES18" s="134"/>
      <c r="ET18" s="134"/>
      <c r="EU18" s="134"/>
      <c r="EV18" s="134"/>
      <c r="EW18" s="134"/>
      <c r="EX18" s="134"/>
      <c r="EY18" s="134"/>
      <c r="EZ18" s="134"/>
      <c r="FA18" s="134"/>
      <c r="FB18" s="134"/>
      <c r="FC18" s="134"/>
      <c r="FD18" s="134"/>
      <c r="FE18" s="134"/>
      <c r="FF18" s="134"/>
      <c r="FG18" s="134"/>
      <c r="FH18" s="134"/>
      <c r="FI18" s="134"/>
      <c r="FJ18" s="134"/>
      <c r="FK18" s="134"/>
      <c r="FL18" s="134"/>
      <c r="FM18" s="134"/>
      <c r="FN18" s="134"/>
      <c r="FO18" s="134"/>
      <c r="FP18" s="134"/>
      <c r="FQ18" s="134"/>
      <c r="FR18" s="134"/>
      <c r="FS18" s="134"/>
      <c r="FT18" s="134"/>
      <c r="FU18" s="134"/>
      <c r="FV18" s="134"/>
      <c r="FW18" s="134"/>
      <c r="FX18" s="134"/>
      <c r="FY18" s="134"/>
      <c r="FZ18" s="134"/>
      <c r="GA18" s="134"/>
      <c r="GB18" s="134"/>
      <c r="GC18" s="134"/>
      <c r="GD18" s="134"/>
      <c r="GE18" s="134"/>
      <c r="GF18" s="134"/>
      <c r="GG18" s="134"/>
      <c r="GH18" s="134"/>
      <c r="GI18" s="134"/>
      <c r="GJ18" s="134"/>
      <c r="GK18" s="134"/>
      <c r="GL18" s="134"/>
      <c r="GM18" s="134"/>
      <c r="GN18" s="134"/>
      <c r="GO18" s="134"/>
      <c r="GP18" s="134"/>
      <c r="GQ18" s="134"/>
      <c r="GR18" s="134"/>
      <c r="GS18" s="134"/>
      <c r="GT18" s="134"/>
      <c r="GU18" s="134"/>
      <c r="GV18" s="134"/>
      <c r="GW18" s="134"/>
      <c r="GX18" s="134"/>
      <c r="GY18" s="134"/>
      <c r="GZ18" s="134"/>
      <c r="HA18" s="134"/>
      <c r="HB18" s="134"/>
      <c r="HC18" s="134"/>
      <c r="HD18" s="134"/>
      <c r="HE18" s="134"/>
      <c r="HF18" s="134"/>
      <c r="HG18" s="134"/>
      <c r="HH18" s="134"/>
      <c r="HI18" s="134"/>
      <c r="HJ18" s="134"/>
      <c r="HK18" s="134"/>
      <c r="HL18" s="134"/>
      <c r="HM18" s="134"/>
      <c r="HN18" s="134"/>
      <c r="HO18" s="134"/>
      <c r="HP18" s="134"/>
      <c r="HQ18" s="134"/>
      <c r="HR18" s="134"/>
      <c r="HS18" s="134"/>
      <c r="HT18" s="134"/>
      <c r="HU18" s="134"/>
      <c r="HV18" s="134"/>
      <c r="HW18" s="134"/>
      <c r="HX18" s="134"/>
      <c r="HY18" s="134"/>
      <c r="HZ18" s="134"/>
      <c r="IA18" s="134"/>
      <c r="IB18" s="134"/>
      <c r="IC18" s="134"/>
      <c r="ID18" s="134"/>
      <c r="IE18" s="134"/>
      <c r="IF18" s="134"/>
      <c r="IG18" s="134"/>
      <c r="IH18" s="134"/>
      <c r="II18" s="134"/>
      <c r="IJ18" s="134"/>
      <c r="IK18" s="134"/>
      <c r="IL18" s="134"/>
      <c r="IM18" s="134"/>
      <c r="IN18" s="134"/>
      <c r="IO18" s="134"/>
      <c r="IP18" s="134"/>
      <c r="IQ18" s="134"/>
      <c r="IR18" s="134"/>
      <c r="IS18" s="134"/>
      <c r="IT18" s="134"/>
    </row>
    <row r="19" s="133" customFormat="1" ht="21" customHeight="1" spans="1:254">
      <c r="A19" s="280"/>
      <c r="B19" s="284"/>
      <c r="C19" s="283" t="s">
        <v>62</v>
      </c>
      <c r="D19" s="277"/>
      <c r="E19" s="279"/>
      <c r="F19" s="277">
        <v>0</v>
      </c>
      <c r="G19" s="160"/>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4"/>
      <c r="DN19" s="134"/>
      <c r="DO19" s="134"/>
      <c r="DP19" s="134"/>
      <c r="DQ19" s="134"/>
      <c r="DR19" s="134"/>
      <c r="DS19" s="134"/>
      <c r="DT19" s="134"/>
      <c r="DU19" s="134"/>
      <c r="DV19" s="134"/>
      <c r="DW19" s="134"/>
      <c r="DX19" s="134"/>
      <c r="DY19" s="134"/>
      <c r="DZ19" s="134"/>
      <c r="EA19" s="134"/>
      <c r="EB19" s="134"/>
      <c r="EC19" s="134"/>
      <c r="ED19" s="134"/>
      <c r="EE19" s="134"/>
      <c r="EF19" s="134"/>
      <c r="EG19" s="134"/>
      <c r="EH19" s="134"/>
      <c r="EI19" s="134"/>
      <c r="EJ19" s="134"/>
      <c r="EK19" s="134"/>
      <c r="EL19" s="134"/>
      <c r="EM19" s="134"/>
      <c r="EN19" s="134"/>
      <c r="EO19" s="134"/>
      <c r="EP19" s="134"/>
      <c r="EQ19" s="134"/>
      <c r="ER19" s="134"/>
      <c r="ES19" s="134"/>
      <c r="ET19" s="134"/>
      <c r="EU19" s="134"/>
      <c r="EV19" s="134"/>
      <c r="EW19" s="134"/>
      <c r="EX19" s="134"/>
      <c r="EY19" s="134"/>
      <c r="EZ19" s="134"/>
      <c r="FA19" s="134"/>
      <c r="FB19" s="134"/>
      <c r="FC19" s="134"/>
      <c r="FD19" s="134"/>
      <c r="FE19" s="134"/>
      <c r="FF19" s="134"/>
      <c r="FG19" s="134"/>
      <c r="FH19" s="134"/>
      <c r="FI19" s="134"/>
      <c r="FJ19" s="134"/>
      <c r="FK19" s="134"/>
      <c r="FL19" s="134"/>
      <c r="FM19" s="134"/>
      <c r="FN19" s="134"/>
      <c r="FO19" s="134"/>
      <c r="FP19" s="134"/>
      <c r="FQ19" s="134"/>
      <c r="FR19" s="134"/>
      <c r="FS19" s="134"/>
      <c r="FT19" s="134"/>
      <c r="FU19" s="134"/>
      <c r="FV19" s="134"/>
      <c r="FW19" s="134"/>
      <c r="FX19" s="134"/>
      <c r="FY19" s="134"/>
      <c r="FZ19" s="134"/>
      <c r="GA19" s="134"/>
      <c r="GB19" s="134"/>
      <c r="GC19" s="134"/>
      <c r="GD19" s="134"/>
      <c r="GE19" s="134"/>
      <c r="GF19" s="134"/>
      <c r="GG19" s="134"/>
      <c r="GH19" s="134"/>
      <c r="GI19" s="134"/>
      <c r="GJ19" s="134"/>
      <c r="GK19" s="134"/>
      <c r="GL19" s="134"/>
      <c r="GM19" s="134"/>
      <c r="GN19" s="134"/>
      <c r="GO19" s="134"/>
      <c r="GP19" s="134"/>
      <c r="GQ19" s="134"/>
      <c r="GR19" s="134"/>
      <c r="GS19" s="134"/>
      <c r="GT19" s="134"/>
      <c r="GU19" s="134"/>
      <c r="GV19" s="134"/>
      <c r="GW19" s="134"/>
      <c r="GX19" s="134"/>
      <c r="GY19" s="134"/>
      <c r="GZ19" s="134"/>
      <c r="HA19" s="134"/>
      <c r="HB19" s="134"/>
      <c r="HC19" s="134"/>
      <c r="HD19" s="134"/>
      <c r="HE19" s="134"/>
      <c r="HF19" s="134"/>
      <c r="HG19" s="134"/>
      <c r="HH19" s="134"/>
      <c r="HI19" s="134"/>
      <c r="HJ19" s="134"/>
      <c r="HK19" s="134"/>
      <c r="HL19" s="134"/>
      <c r="HM19" s="134"/>
      <c r="HN19" s="134"/>
      <c r="HO19" s="134"/>
      <c r="HP19" s="134"/>
      <c r="HQ19" s="134"/>
      <c r="HR19" s="134"/>
      <c r="HS19" s="134"/>
      <c r="HT19" s="134"/>
      <c r="HU19" s="134"/>
      <c r="HV19" s="134"/>
      <c r="HW19" s="134"/>
      <c r="HX19" s="134"/>
      <c r="HY19" s="134"/>
      <c r="HZ19" s="134"/>
      <c r="IA19" s="134"/>
      <c r="IB19" s="134"/>
      <c r="IC19" s="134"/>
      <c r="ID19" s="134"/>
      <c r="IE19" s="134"/>
      <c r="IF19" s="134"/>
      <c r="IG19" s="134"/>
      <c r="IH19" s="134"/>
      <c r="II19" s="134"/>
      <c r="IJ19" s="134"/>
      <c r="IK19" s="134"/>
      <c r="IL19" s="134"/>
      <c r="IM19" s="134"/>
      <c r="IN19" s="134"/>
      <c r="IO19" s="134"/>
      <c r="IP19" s="134"/>
      <c r="IQ19" s="134"/>
      <c r="IR19" s="134"/>
      <c r="IS19" s="134"/>
      <c r="IT19" s="134"/>
    </row>
    <row r="20" s="133" customFormat="1" ht="21" customHeight="1" spans="1:254">
      <c r="A20" s="280"/>
      <c r="B20" s="284"/>
      <c r="C20" s="283" t="s">
        <v>65</v>
      </c>
      <c r="D20" s="277"/>
      <c r="E20" s="279"/>
      <c r="F20" s="277">
        <v>0</v>
      </c>
      <c r="G20" s="160"/>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c r="CK20" s="134"/>
      <c r="CL20" s="134"/>
      <c r="CM20" s="134"/>
      <c r="CN20" s="134"/>
      <c r="CO20" s="134"/>
      <c r="CP20" s="134"/>
      <c r="CQ20" s="134"/>
      <c r="CR20" s="134"/>
      <c r="CS20" s="134"/>
      <c r="CT20" s="134"/>
      <c r="CU20" s="134"/>
      <c r="CV20" s="134"/>
      <c r="CW20" s="134"/>
      <c r="CX20" s="134"/>
      <c r="CY20" s="134"/>
      <c r="CZ20" s="134"/>
      <c r="DA20" s="134"/>
      <c r="DB20" s="134"/>
      <c r="DC20" s="134"/>
      <c r="DD20" s="134"/>
      <c r="DE20" s="134"/>
      <c r="DF20" s="134"/>
      <c r="DG20" s="134"/>
      <c r="DH20" s="134"/>
      <c r="DI20" s="134"/>
      <c r="DJ20" s="134"/>
      <c r="DK20" s="134"/>
      <c r="DL20" s="134"/>
      <c r="DM20" s="134"/>
      <c r="DN20" s="134"/>
      <c r="DO20" s="134"/>
      <c r="DP20" s="134"/>
      <c r="DQ20" s="134"/>
      <c r="DR20" s="134"/>
      <c r="DS20" s="134"/>
      <c r="DT20" s="134"/>
      <c r="DU20" s="134"/>
      <c r="DV20" s="134"/>
      <c r="DW20" s="134"/>
      <c r="DX20" s="134"/>
      <c r="DY20" s="134"/>
      <c r="DZ20" s="134"/>
      <c r="EA20" s="134"/>
      <c r="EB20" s="134"/>
      <c r="EC20" s="134"/>
      <c r="ED20" s="134"/>
      <c r="EE20" s="134"/>
      <c r="EF20" s="134"/>
      <c r="EG20" s="134"/>
      <c r="EH20" s="134"/>
      <c r="EI20" s="134"/>
      <c r="EJ20" s="134"/>
      <c r="EK20" s="134"/>
      <c r="EL20" s="134"/>
      <c r="EM20" s="134"/>
      <c r="EN20" s="134"/>
      <c r="EO20" s="134"/>
      <c r="EP20" s="134"/>
      <c r="EQ20" s="134"/>
      <c r="ER20" s="134"/>
      <c r="ES20" s="134"/>
      <c r="ET20" s="134"/>
      <c r="EU20" s="134"/>
      <c r="EV20" s="134"/>
      <c r="EW20" s="134"/>
      <c r="EX20" s="134"/>
      <c r="EY20" s="134"/>
      <c r="EZ20" s="134"/>
      <c r="FA20" s="134"/>
      <c r="FB20" s="134"/>
      <c r="FC20" s="134"/>
      <c r="FD20" s="134"/>
      <c r="FE20" s="134"/>
      <c r="FF20" s="134"/>
      <c r="FG20" s="134"/>
      <c r="FH20" s="134"/>
      <c r="FI20" s="134"/>
      <c r="FJ20" s="134"/>
      <c r="FK20" s="134"/>
      <c r="FL20" s="134"/>
      <c r="FM20" s="134"/>
      <c r="FN20" s="134"/>
      <c r="FO20" s="134"/>
      <c r="FP20" s="134"/>
      <c r="FQ20" s="134"/>
      <c r="FR20" s="134"/>
      <c r="FS20" s="134"/>
      <c r="FT20" s="134"/>
      <c r="FU20" s="134"/>
      <c r="FV20" s="134"/>
      <c r="FW20" s="134"/>
      <c r="FX20" s="134"/>
      <c r="FY20" s="134"/>
      <c r="FZ20" s="134"/>
      <c r="GA20" s="134"/>
      <c r="GB20" s="134"/>
      <c r="GC20" s="134"/>
      <c r="GD20" s="134"/>
      <c r="GE20" s="134"/>
      <c r="GF20" s="134"/>
      <c r="GG20" s="134"/>
      <c r="GH20" s="134"/>
      <c r="GI20" s="134"/>
      <c r="GJ20" s="134"/>
      <c r="GK20" s="134"/>
      <c r="GL20" s="134"/>
      <c r="GM20" s="134"/>
      <c r="GN20" s="134"/>
      <c r="GO20" s="134"/>
      <c r="GP20" s="134"/>
      <c r="GQ20" s="134"/>
      <c r="GR20" s="134"/>
      <c r="GS20" s="134"/>
      <c r="GT20" s="134"/>
      <c r="GU20" s="134"/>
      <c r="GV20" s="134"/>
      <c r="GW20" s="134"/>
      <c r="GX20" s="134"/>
      <c r="GY20" s="134"/>
      <c r="GZ20" s="134"/>
      <c r="HA20" s="134"/>
      <c r="HB20" s="134"/>
      <c r="HC20" s="134"/>
      <c r="HD20" s="134"/>
      <c r="HE20" s="134"/>
      <c r="HF20" s="134"/>
      <c r="HG20" s="134"/>
      <c r="HH20" s="134"/>
      <c r="HI20" s="134"/>
      <c r="HJ20" s="134"/>
      <c r="HK20" s="134"/>
      <c r="HL20" s="134"/>
      <c r="HM20" s="134"/>
      <c r="HN20" s="134"/>
      <c r="HO20" s="134"/>
      <c r="HP20" s="134"/>
      <c r="HQ20" s="134"/>
      <c r="HR20" s="134"/>
      <c r="HS20" s="134"/>
      <c r="HT20" s="134"/>
      <c r="HU20" s="134"/>
      <c r="HV20" s="134"/>
      <c r="HW20" s="134"/>
      <c r="HX20" s="134"/>
      <c r="HY20" s="134"/>
      <c r="HZ20" s="134"/>
      <c r="IA20" s="134"/>
      <c r="IB20" s="134"/>
      <c r="IC20" s="134"/>
      <c r="ID20" s="134"/>
      <c r="IE20" s="134"/>
      <c r="IF20" s="134"/>
      <c r="IG20" s="134"/>
      <c r="IH20" s="134"/>
      <c r="II20" s="134"/>
      <c r="IJ20" s="134"/>
      <c r="IK20" s="134"/>
      <c r="IL20" s="134"/>
      <c r="IM20" s="134"/>
      <c r="IN20" s="134"/>
      <c r="IO20" s="134"/>
      <c r="IP20" s="134"/>
      <c r="IQ20" s="134"/>
      <c r="IR20" s="134"/>
      <c r="IS20" s="134"/>
      <c r="IT20" s="134"/>
    </row>
    <row r="21" s="133" customFormat="1" ht="21" customHeight="1" spans="1:254">
      <c r="A21" s="280"/>
      <c r="B21" s="159"/>
      <c r="C21" s="283" t="s">
        <v>68</v>
      </c>
      <c r="D21" s="277"/>
      <c r="E21" s="279"/>
      <c r="F21" s="277">
        <v>0</v>
      </c>
      <c r="G21" s="160"/>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DU21" s="134"/>
      <c r="DV21" s="134"/>
      <c r="DW21" s="134"/>
      <c r="DX21" s="134"/>
      <c r="DY21" s="134"/>
      <c r="DZ21" s="134"/>
      <c r="EA21" s="134"/>
      <c r="EB21" s="134"/>
      <c r="EC21" s="134"/>
      <c r="ED21" s="134"/>
      <c r="EE21" s="134"/>
      <c r="EF21" s="134"/>
      <c r="EG21" s="134"/>
      <c r="EH21" s="134"/>
      <c r="EI21" s="134"/>
      <c r="EJ21" s="134"/>
      <c r="EK21" s="134"/>
      <c r="EL21" s="134"/>
      <c r="EM21" s="134"/>
      <c r="EN21" s="134"/>
      <c r="EO21" s="134"/>
      <c r="EP21" s="134"/>
      <c r="EQ21" s="134"/>
      <c r="ER21" s="134"/>
      <c r="ES21" s="134"/>
      <c r="ET21" s="134"/>
      <c r="EU21" s="134"/>
      <c r="EV21" s="134"/>
      <c r="EW21" s="134"/>
      <c r="EX21" s="134"/>
      <c r="EY21" s="134"/>
      <c r="EZ21" s="134"/>
      <c r="FA21" s="134"/>
      <c r="FB21" s="134"/>
      <c r="FC21" s="134"/>
      <c r="FD21" s="134"/>
      <c r="FE21" s="134"/>
      <c r="FF21" s="134"/>
      <c r="FG21" s="134"/>
      <c r="FH21" s="134"/>
      <c r="FI21" s="134"/>
      <c r="FJ21" s="134"/>
      <c r="FK21" s="134"/>
      <c r="FL21" s="134"/>
      <c r="FM21" s="134"/>
      <c r="FN21" s="134"/>
      <c r="FO21" s="134"/>
      <c r="FP21" s="134"/>
      <c r="FQ21" s="134"/>
      <c r="FR21" s="134"/>
      <c r="FS21" s="134"/>
      <c r="FT21" s="134"/>
      <c r="FU21" s="134"/>
      <c r="FV21" s="134"/>
      <c r="FW21" s="134"/>
      <c r="FX21" s="134"/>
      <c r="FY21" s="134"/>
      <c r="FZ21" s="134"/>
      <c r="GA21" s="134"/>
      <c r="GB21" s="134"/>
      <c r="GC21" s="134"/>
      <c r="GD21" s="134"/>
      <c r="GE21" s="134"/>
      <c r="GF21" s="134"/>
      <c r="GG21" s="134"/>
      <c r="GH21" s="134"/>
      <c r="GI21" s="134"/>
      <c r="GJ21" s="134"/>
      <c r="GK21" s="134"/>
      <c r="GL21" s="134"/>
      <c r="GM21" s="134"/>
      <c r="GN21" s="134"/>
      <c r="GO21" s="134"/>
      <c r="GP21" s="134"/>
      <c r="GQ21" s="134"/>
      <c r="GR21" s="134"/>
      <c r="GS21" s="134"/>
      <c r="GT21" s="134"/>
      <c r="GU21" s="134"/>
      <c r="GV21" s="134"/>
      <c r="GW21" s="134"/>
      <c r="GX21" s="134"/>
      <c r="GY21" s="134"/>
      <c r="GZ21" s="134"/>
      <c r="HA21" s="134"/>
      <c r="HB21" s="134"/>
      <c r="HC21" s="134"/>
      <c r="HD21" s="134"/>
      <c r="HE21" s="134"/>
      <c r="HF21" s="134"/>
      <c r="HG21" s="134"/>
      <c r="HH21" s="134"/>
      <c r="HI21" s="134"/>
      <c r="HJ21" s="134"/>
      <c r="HK21" s="134"/>
      <c r="HL21" s="134"/>
      <c r="HM21" s="134"/>
      <c r="HN21" s="134"/>
      <c r="HO21" s="134"/>
      <c r="HP21" s="134"/>
      <c r="HQ21" s="134"/>
      <c r="HR21" s="134"/>
      <c r="HS21" s="134"/>
      <c r="HT21" s="134"/>
      <c r="HU21" s="134"/>
      <c r="HV21" s="134"/>
      <c r="HW21" s="134"/>
      <c r="HX21" s="134"/>
      <c r="HY21" s="134"/>
      <c r="HZ21" s="134"/>
      <c r="IA21" s="134"/>
      <c r="IB21" s="134"/>
      <c r="IC21" s="134"/>
      <c r="ID21" s="134"/>
      <c r="IE21" s="134"/>
      <c r="IF21" s="134"/>
      <c r="IG21" s="134"/>
      <c r="IH21" s="134"/>
      <c r="II21" s="134"/>
      <c r="IJ21" s="134"/>
      <c r="IK21" s="134"/>
      <c r="IL21" s="134"/>
      <c r="IM21" s="134"/>
      <c r="IN21" s="134"/>
      <c r="IO21" s="134"/>
      <c r="IP21" s="134"/>
      <c r="IQ21" s="134"/>
      <c r="IR21" s="134"/>
      <c r="IS21" s="134"/>
      <c r="IT21" s="134"/>
    </row>
    <row r="22" s="133" customFormat="1" ht="21" customHeight="1" spans="1:254">
      <c r="A22" s="280"/>
      <c r="B22" s="159"/>
      <c r="C22" s="283" t="s">
        <v>70</v>
      </c>
      <c r="D22" s="277"/>
      <c r="E22" s="279"/>
      <c r="F22" s="277">
        <v>0</v>
      </c>
      <c r="G22" s="160"/>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c r="DO22" s="134"/>
      <c r="DP22" s="134"/>
      <c r="DQ22" s="134"/>
      <c r="DR22" s="134"/>
      <c r="DS22" s="134"/>
      <c r="DT22" s="134"/>
      <c r="DU22" s="134"/>
      <c r="DV22" s="134"/>
      <c r="DW22" s="134"/>
      <c r="DX22" s="134"/>
      <c r="DY22" s="134"/>
      <c r="DZ22" s="134"/>
      <c r="EA22" s="134"/>
      <c r="EB22" s="134"/>
      <c r="EC22" s="134"/>
      <c r="ED22" s="134"/>
      <c r="EE22" s="134"/>
      <c r="EF22" s="134"/>
      <c r="EG22" s="134"/>
      <c r="EH22" s="134"/>
      <c r="EI22" s="134"/>
      <c r="EJ22" s="134"/>
      <c r="EK22" s="134"/>
      <c r="EL22" s="134"/>
      <c r="EM22" s="134"/>
      <c r="EN22" s="134"/>
      <c r="EO22" s="134"/>
      <c r="EP22" s="134"/>
      <c r="EQ22" s="134"/>
      <c r="ER22" s="134"/>
      <c r="ES22" s="134"/>
      <c r="ET22" s="134"/>
      <c r="EU22" s="134"/>
      <c r="EV22" s="134"/>
      <c r="EW22" s="134"/>
      <c r="EX22" s="134"/>
      <c r="EY22" s="134"/>
      <c r="EZ22" s="134"/>
      <c r="FA22" s="134"/>
      <c r="FB22" s="134"/>
      <c r="FC22" s="134"/>
      <c r="FD22" s="134"/>
      <c r="FE22" s="134"/>
      <c r="FF22" s="134"/>
      <c r="FG22" s="134"/>
      <c r="FH22" s="134"/>
      <c r="FI22" s="134"/>
      <c r="FJ22" s="134"/>
      <c r="FK22" s="134"/>
      <c r="FL22" s="134"/>
      <c r="FM22" s="134"/>
      <c r="FN22" s="134"/>
      <c r="FO22" s="134"/>
      <c r="FP22" s="134"/>
      <c r="FQ22" s="134"/>
      <c r="FR22" s="134"/>
      <c r="FS22" s="134"/>
      <c r="FT22" s="134"/>
      <c r="FU22" s="134"/>
      <c r="FV22" s="134"/>
      <c r="FW22" s="134"/>
      <c r="FX22" s="134"/>
      <c r="FY22" s="134"/>
      <c r="FZ22" s="134"/>
      <c r="GA22" s="134"/>
      <c r="GB22" s="134"/>
      <c r="GC22" s="134"/>
      <c r="GD22" s="134"/>
      <c r="GE22" s="134"/>
      <c r="GF22" s="134"/>
      <c r="GG22" s="134"/>
      <c r="GH22" s="134"/>
      <c r="GI22" s="134"/>
      <c r="GJ22" s="134"/>
      <c r="GK22" s="134"/>
      <c r="GL22" s="134"/>
      <c r="GM22" s="134"/>
      <c r="GN22" s="134"/>
      <c r="GO22" s="134"/>
      <c r="GP22" s="134"/>
      <c r="GQ22" s="134"/>
      <c r="GR22" s="134"/>
      <c r="GS22" s="134"/>
      <c r="GT22" s="134"/>
      <c r="GU22" s="134"/>
      <c r="GV22" s="134"/>
      <c r="GW22" s="134"/>
      <c r="GX22" s="134"/>
      <c r="GY22" s="134"/>
      <c r="GZ22" s="134"/>
      <c r="HA22" s="134"/>
      <c r="HB22" s="134"/>
      <c r="HC22" s="134"/>
      <c r="HD22" s="134"/>
      <c r="HE22" s="134"/>
      <c r="HF22" s="134"/>
      <c r="HG22" s="134"/>
      <c r="HH22" s="134"/>
      <c r="HI22" s="134"/>
      <c r="HJ22" s="134"/>
      <c r="HK22" s="134"/>
      <c r="HL22" s="134"/>
      <c r="HM22" s="134"/>
      <c r="HN22" s="134"/>
      <c r="HO22" s="134"/>
      <c r="HP22" s="134"/>
      <c r="HQ22" s="134"/>
      <c r="HR22" s="134"/>
      <c r="HS22" s="134"/>
      <c r="HT22" s="134"/>
      <c r="HU22" s="134"/>
      <c r="HV22" s="134"/>
      <c r="HW22" s="134"/>
      <c r="HX22" s="134"/>
      <c r="HY22" s="134"/>
      <c r="HZ22" s="134"/>
      <c r="IA22" s="134"/>
      <c r="IB22" s="134"/>
      <c r="IC22" s="134"/>
      <c r="ID22" s="134"/>
      <c r="IE22" s="134"/>
      <c r="IF22" s="134"/>
      <c r="IG22" s="134"/>
      <c r="IH22" s="134"/>
      <c r="II22" s="134"/>
      <c r="IJ22" s="134"/>
      <c r="IK22" s="134"/>
      <c r="IL22" s="134"/>
      <c r="IM22" s="134"/>
      <c r="IN22" s="134"/>
      <c r="IO22" s="134"/>
      <c r="IP22" s="134"/>
      <c r="IQ22" s="134"/>
      <c r="IR22" s="134"/>
      <c r="IS22" s="134"/>
      <c r="IT22" s="134"/>
    </row>
    <row r="23" s="133" customFormat="1" ht="21" customHeight="1" spans="1:254">
      <c r="A23" s="280"/>
      <c r="B23" s="159"/>
      <c r="C23" s="283" t="s">
        <v>71</v>
      </c>
      <c r="D23" s="159"/>
      <c r="E23" s="156"/>
      <c r="F23" s="159">
        <v>0</v>
      </c>
      <c r="G23" s="160"/>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4"/>
      <c r="BH23" s="134"/>
      <c r="BI23" s="134"/>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4"/>
      <c r="CX23" s="134"/>
      <c r="CY23" s="134"/>
      <c r="CZ23" s="134"/>
      <c r="DA23" s="134"/>
      <c r="DB23" s="134"/>
      <c r="DC23" s="134"/>
      <c r="DD23" s="134"/>
      <c r="DE23" s="134"/>
      <c r="DF23" s="134"/>
      <c r="DG23" s="134"/>
      <c r="DH23" s="134"/>
      <c r="DI23" s="134"/>
      <c r="DJ23" s="134"/>
      <c r="DK23" s="134"/>
      <c r="DL23" s="134"/>
      <c r="DM23" s="134"/>
      <c r="DN23" s="134"/>
      <c r="DO23" s="134"/>
      <c r="DP23" s="134"/>
      <c r="DQ23" s="134"/>
      <c r="DR23" s="134"/>
      <c r="DS23" s="134"/>
      <c r="DT23" s="134"/>
      <c r="DU23" s="134"/>
      <c r="DV23" s="134"/>
      <c r="DW23" s="134"/>
      <c r="DX23" s="134"/>
      <c r="DY23" s="134"/>
      <c r="DZ23" s="134"/>
      <c r="EA23" s="134"/>
      <c r="EB23" s="134"/>
      <c r="EC23" s="134"/>
      <c r="ED23" s="134"/>
      <c r="EE23" s="134"/>
      <c r="EF23" s="134"/>
      <c r="EG23" s="134"/>
      <c r="EH23" s="134"/>
      <c r="EI23" s="134"/>
      <c r="EJ23" s="134"/>
      <c r="EK23" s="134"/>
      <c r="EL23" s="134"/>
      <c r="EM23" s="134"/>
      <c r="EN23" s="134"/>
      <c r="EO23" s="134"/>
      <c r="EP23" s="134"/>
      <c r="EQ23" s="134"/>
      <c r="ER23" s="134"/>
      <c r="ES23" s="134"/>
      <c r="ET23" s="134"/>
      <c r="EU23" s="134"/>
      <c r="EV23" s="134"/>
      <c r="EW23" s="134"/>
      <c r="EX23" s="134"/>
      <c r="EY23" s="134"/>
      <c r="EZ23" s="134"/>
      <c r="FA23" s="134"/>
      <c r="FB23" s="134"/>
      <c r="FC23" s="134"/>
      <c r="FD23" s="134"/>
      <c r="FE23" s="134"/>
      <c r="FF23" s="134"/>
      <c r="FG23" s="134"/>
      <c r="FH23" s="134"/>
      <c r="FI23" s="134"/>
      <c r="FJ23" s="134"/>
      <c r="FK23" s="134"/>
      <c r="FL23" s="134"/>
      <c r="FM23" s="134"/>
      <c r="FN23" s="134"/>
      <c r="FO23" s="134"/>
      <c r="FP23" s="134"/>
      <c r="FQ23" s="134"/>
      <c r="FR23" s="134"/>
      <c r="FS23" s="134"/>
      <c r="FT23" s="134"/>
      <c r="FU23" s="134"/>
      <c r="FV23" s="134"/>
      <c r="FW23" s="134"/>
      <c r="FX23" s="134"/>
      <c r="FY23" s="134"/>
      <c r="FZ23" s="134"/>
      <c r="GA23" s="134"/>
      <c r="GB23" s="134"/>
      <c r="GC23" s="134"/>
      <c r="GD23" s="134"/>
      <c r="GE23" s="134"/>
      <c r="GF23" s="134"/>
      <c r="GG23" s="134"/>
      <c r="GH23" s="134"/>
      <c r="GI23" s="134"/>
      <c r="GJ23" s="134"/>
      <c r="GK23" s="134"/>
      <c r="GL23" s="134"/>
      <c r="GM23" s="134"/>
      <c r="GN23" s="134"/>
      <c r="GO23" s="134"/>
      <c r="GP23" s="134"/>
      <c r="GQ23" s="134"/>
      <c r="GR23" s="134"/>
      <c r="GS23" s="134"/>
      <c r="GT23" s="134"/>
      <c r="GU23" s="134"/>
      <c r="GV23" s="134"/>
      <c r="GW23" s="134"/>
      <c r="GX23" s="134"/>
      <c r="GY23" s="134"/>
      <c r="GZ23" s="134"/>
      <c r="HA23" s="134"/>
      <c r="HB23" s="134"/>
      <c r="HC23" s="134"/>
      <c r="HD23" s="134"/>
      <c r="HE23" s="134"/>
      <c r="HF23" s="134"/>
      <c r="HG23" s="134"/>
      <c r="HH23" s="134"/>
      <c r="HI23" s="134"/>
      <c r="HJ23" s="134"/>
      <c r="HK23" s="134"/>
      <c r="HL23" s="134"/>
      <c r="HM23" s="134"/>
      <c r="HN23" s="134"/>
      <c r="HO23" s="134"/>
      <c r="HP23" s="134"/>
      <c r="HQ23" s="134"/>
      <c r="HR23" s="134"/>
      <c r="HS23" s="134"/>
      <c r="HT23" s="134"/>
      <c r="HU23" s="134"/>
      <c r="HV23" s="134"/>
      <c r="HW23" s="134"/>
      <c r="HX23" s="134"/>
      <c r="HY23" s="134"/>
      <c r="HZ23" s="134"/>
      <c r="IA23" s="134"/>
      <c r="IB23" s="134"/>
      <c r="IC23" s="134"/>
      <c r="ID23" s="134"/>
      <c r="IE23" s="134"/>
      <c r="IF23" s="134"/>
      <c r="IG23" s="134"/>
      <c r="IH23" s="134"/>
      <c r="II23" s="134"/>
      <c r="IJ23" s="134"/>
      <c r="IK23" s="134"/>
      <c r="IL23" s="134"/>
      <c r="IM23" s="134"/>
      <c r="IN23" s="134"/>
      <c r="IO23" s="134"/>
      <c r="IP23" s="134"/>
      <c r="IQ23" s="134"/>
      <c r="IR23" s="134"/>
      <c r="IS23" s="134"/>
      <c r="IT23" s="134"/>
    </row>
    <row r="24" s="133" customFormat="1" ht="21" customHeight="1" spans="1:254">
      <c r="A24" s="280"/>
      <c r="B24" s="159"/>
      <c r="C24" s="283" t="s">
        <v>73</v>
      </c>
      <c r="D24" s="285"/>
      <c r="E24" s="286"/>
      <c r="F24" s="285">
        <v>0</v>
      </c>
      <c r="G24" s="160"/>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4"/>
      <c r="CT24" s="134"/>
      <c r="CU24" s="134"/>
      <c r="CV24" s="134"/>
      <c r="CW24" s="134"/>
      <c r="CX24" s="134"/>
      <c r="CY24" s="134"/>
      <c r="CZ24" s="134"/>
      <c r="DA24" s="134"/>
      <c r="DB24" s="134"/>
      <c r="DC24" s="134"/>
      <c r="DD24" s="134"/>
      <c r="DE24" s="134"/>
      <c r="DF24" s="134"/>
      <c r="DG24" s="134"/>
      <c r="DH24" s="134"/>
      <c r="DI24" s="134"/>
      <c r="DJ24" s="134"/>
      <c r="DK24" s="134"/>
      <c r="DL24" s="134"/>
      <c r="DM24" s="134"/>
      <c r="DN24" s="134"/>
      <c r="DO24" s="134"/>
      <c r="DP24" s="134"/>
      <c r="DQ24" s="134"/>
      <c r="DR24" s="134"/>
      <c r="DS24" s="134"/>
      <c r="DT24" s="134"/>
      <c r="DU24" s="134"/>
      <c r="DV24" s="134"/>
      <c r="DW24" s="134"/>
      <c r="DX24" s="134"/>
      <c r="DY24" s="134"/>
      <c r="DZ24" s="134"/>
      <c r="EA24" s="134"/>
      <c r="EB24" s="134"/>
      <c r="EC24" s="134"/>
      <c r="ED24" s="134"/>
      <c r="EE24" s="134"/>
      <c r="EF24" s="134"/>
      <c r="EG24" s="134"/>
      <c r="EH24" s="134"/>
      <c r="EI24" s="134"/>
      <c r="EJ24" s="134"/>
      <c r="EK24" s="134"/>
      <c r="EL24" s="134"/>
      <c r="EM24" s="134"/>
      <c r="EN24" s="134"/>
      <c r="EO24" s="134"/>
      <c r="EP24" s="134"/>
      <c r="EQ24" s="134"/>
      <c r="ER24" s="134"/>
      <c r="ES24" s="134"/>
      <c r="ET24" s="134"/>
      <c r="EU24" s="134"/>
      <c r="EV24" s="134"/>
      <c r="EW24" s="134"/>
      <c r="EX24" s="134"/>
      <c r="EY24" s="134"/>
      <c r="EZ24" s="134"/>
      <c r="FA24" s="134"/>
      <c r="FB24" s="134"/>
      <c r="FC24" s="134"/>
      <c r="FD24" s="134"/>
      <c r="FE24" s="134"/>
      <c r="FF24" s="134"/>
      <c r="FG24" s="134"/>
      <c r="FH24" s="134"/>
      <c r="FI24" s="134"/>
      <c r="FJ24" s="134"/>
      <c r="FK24" s="134"/>
      <c r="FL24" s="134"/>
      <c r="FM24" s="134"/>
      <c r="FN24" s="134"/>
      <c r="FO24" s="134"/>
      <c r="FP24" s="134"/>
      <c r="FQ24" s="134"/>
      <c r="FR24" s="134"/>
      <c r="FS24" s="134"/>
      <c r="FT24" s="134"/>
      <c r="FU24" s="134"/>
      <c r="FV24" s="134"/>
      <c r="FW24" s="134"/>
      <c r="FX24" s="134"/>
      <c r="FY24" s="134"/>
      <c r="FZ24" s="134"/>
      <c r="GA24" s="134"/>
      <c r="GB24" s="134"/>
      <c r="GC24" s="134"/>
      <c r="GD24" s="134"/>
      <c r="GE24" s="134"/>
      <c r="GF24" s="134"/>
      <c r="GG24" s="134"/>
      <c r="GH24" s="134"/>
      <c r="GI24" s="134"/>
      <c r="GJ24" s="134"/>
      <c r="GK24" s="134"/>
      <c r="GL24" s="134"/>
      <c r="GM24" s="134"/>
      <c r="GN24" s="134"/>
      <c r="GO24" s="134"/>
      <c r="GP24" s="134"/>
      <c r="GQ24" s="134"/>
      <c r="GR24" s="134"/>
      <c r="GS24" s="134"/>
      <c r="GT24" s="134"/>
      <c r="GU24" s="134"/>
      <c r="GV24" s="134"/>
      <c r="GW24" s="134"/>
      <c r="GX24" s="134"/>
      <c r="GY24" s="134"/>
      <c r="GZ24" s="134"/>
      <c r="HA24" s="134"/>
      <c r="HB24" s="134"/>
      <c r="HC24" s="134"/>
      <c r="HD24" s="134"/>
      <c r="HE24" s="134"/>
      <c r="HF24" s="134"/>
      <c r="HG24" s="134"/>
      <c r="HH24" s="134"/>
      <c r="HI24" s="134"/>
      <c r="HJ24" s="134"/>
      <c r="HK24" s="134"/>
      <c r="HL24" s="134"/>
      <c r="HM24" s="134"/>
      <c r="HN24" s="134"/>
      <c r="HO24" s="134"/>
      <c r="HP24" s="134"/>
      <c r="HQ24" s="134"/>
      <c r="HR24" s="134"/>
      <c r="HS24" s="134"/>
      <c r="HT24" s="134"/>
      <c r="HU24" s="134"/>
      <c r="HV24" s="134"/>
      <c r="HW24" s="134"/>
      <c r="HX24" s="134"/>
      <c r="HY24" s="134"/>
      <c r="HZ24" s="134"/>
      <c r="IA24" s="134"/>
      <c r="IB24" s="134"/>
      <c r="IC24" s="134"/>
      <c r="ID24" s="134"/>
      <c r="IE24" s="134"/>
      <c r="IF24" s="134"/>
      <c r="IG24" s="134"/>
      <c r="IH24" s="134"/>
      <c r="II24" s="134"/>
      <c r="IJ24" s="134"/>
      <c r="IK24" s="134"/>
      <c r="IL24" s="134"/>
      <c r="IM24" s="134"/>
      <c r="IN24" s="134"/>
      <c r="IO24" s="134"/>
      <c r="IP24" s="134"/>
      <c r="IQ24" s="134"/>
      <c r="IR24" s="134"/>
      <c r="IS24" s="134"/>
      <c r="IT24" s="134"/>
    </row>
    <row r="25" s="133" customFormat="1" ht="21" customHeight="1" spans="1:254">
      <c r="A25" s="280"/>
      <c r="B25" s="159"/>
      <c r="C25" s="283" t="s">
        <v>74</v>
      </c>
      <c r="D25" s="277"/>
      <c r="E25" s="279"/>
      <c r="F25" s="277">
        <v>0</v>
      </c>
      <c r="G25" s="160"/>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134"/>
      <c r="CV25" s="134"/>
      <c r="CW25" s="134"/>
      <c r="CX25" s="134"/>
      <c r="CY25" s="134"/>
      <c r="CZ25" s="134"/>
      <c r="DA25" s="134"/>
      <c r="DB25" s="134"/>
      <c r="DC25" s="134"/>
      <c r="DD25" s="134"/>
      <c r="DE25" s="134"/>
      <c r="DF25" s="134"/>
      <c r="DG25" s="134"/>
      <c r="DH25" s="134"/>
      <c r="DI25" s="134"/>
      <c r="DJ25" s="134"/>
      <c r="DK25" s="134"/>
      <c r="DL25" s="134"/>
      <c r="DM25" s="134"/>
      <c r="DN25" s="134"/>
      <c r="DO25" s="134"/>
      <c r="DP25" s="134"/>
      <c r="DQ25" s="134"/>
      <c r="DR25" s="134"/>
      <c r="DS25" s="134"/>
      <c r="DT25" s="134"/>
      <c r="DU25" s="134"/>
      <c r="DV25" s="134"/>
      <c r="DW25" s="134"/>
      <c r="DX25" s="134"/>
      <c r="DY25" s="134"/>
      <c r="DZ25" s="134"/>
      <c r="EA25" s="134"/>
      <c r="EB25" s="134"/>
      <c r="EC25" s="134"/>
      <c r="ED25" s="134"/>
      <c r="EE25" s="134"/>
      <c r="EF25" s="134"/>
      <c r="EG25" s="134"/>
      <c r="EH25" s="134"/>
      <c r="EI25" s="134"/>
      <c r="EJ25" s="134"/>
      <c r="EK25" s="134"/>
      <c r="EL25" s="134"/>
      <c r="EM25" s="134"/>
      <c r="EN25" s="134"/>
      <c r="EO25" s="134"/>
      <c r="EP25" s="134"/>
      <c r="EQ25" s="134"/>
      <c r="ER25" s="134"/>
      <c r="ES25" s="134"/>
      <c r="ET25" s="134"/>
      <c r="EU25" s="134"/>
      <c r="EV25" s="134"/>
      <c r="EW25" s="134"/>
      <c r="EX25" s="134"/>
      <c r="EY25" s="134"/>
      <c r="EZ25" s="134"/>
      <c r="FA25" s="134"/>
      <c r="FB25" s="134"/>
      <c r="FC25" s="134"/>
      <c r="FD25" s="134"/>
      <c r="FE25" s="134"/>
      <c r="FF25" s="134"/>
      <c r="FG25" s="134"/>
      <c r="FH25" s="134"/>
      <c r="FI25" s="134"/>
      <c r="FJ25" s="134"/>
      <c r="FK25" s="134"/>
      <c r="FL25" s="134"/>
      <c r="FM25" s="134"/>
      <c r="FN25" s="134"/>
      <c r="FO25" s="134"/>
      <c r="FP25" s="134"/>
      <c r="FQ25" s="134"/>
      <c r="FR25" s="134"/>
      <c r="FS25" s="134"/>
      <c r="FT25" s="134"/>
      <c r="FU25" s="134"/>
      <c r="FV25" s="134"/>
      <c r="FW25" s="134"/>
      <c r="FX25" s="134"/>
      <c r="FY25" s="134"/>
      <c r="FZ25" s="134"/>
      <c r="GA25" s="134"/>
      <c r="GB25" s="134"/>
      <c r="GC25" s="134"/>
      <c r="GD25" s="134"/>
      <c r="GE25" s="134"/>
      <c r="GF25" s="134"/>
      <c r="GG25" s="134"/>
      <c r="GH25" s="134"/>
      <c r="GI25" s="134"/>
      <c r="GJ25" s="134"/>
      <c r="GK25" s="134"/>
      <c r="GL25" s="134"/>
      <c r="GM25" s="134"/>
      <c r="GN25" s="134"/>
      <c r="GO25" s="134"/>
      <c r="GP25" s="134"/>
      <c r="GQ25" s="134"/>
      <c r="GR25" s="134"/>
      <c r="GS25" s="134"/>
      <c r="GT25" s="134"/>
      <c r="GU25" s="134"/>
      <c r="GV25" s="134"/>
      <c r="GW25" s="134"/>
      <c r="GX25" s="134"/>
      <c r="GY25" s="134"/>
      <c r="GZ25" s="134"/>
      <c r="HA25" s="134"/>
      <c r="HB25" s="134"/>
      <c r="HC25" s="134"/>
      <c r="HD25" s="134"/>
      <c r="HE25" s="134"/>
      <c r="HF25" s="134"/>
      <c r="HG25" s="134"/>
      <c r="HH25" s="134"/>
      <c r="HI25" s="134"/>
      <c r="HJ25" s="134"/>
      <c r="HK25" s="134"/>
      <c r="HL25" s="134"/>
      <c r="HM25" s="134"/>
      <c r="HN25" s="134"/>
      <c r="HO25" s="134"/>
      <c r="HP25" s="134"/>
      <c r="HQ25" s="134"/>
      <c r="HR25" s="134"/>
      <c r="HS25" s="134"/>
      <c r="HT25" s="134"/>
      <c r="HU25" s="134"/>
      <c r="HV25" s="134"/>
      <c r="HW25" s="134"/>
      <c r="HX25" s="134"/>
      <c r="HY25" s="134"/>
      <c r="HZ25" s="134"/>
      <c r="IA25" s="134"/>
      <c r="IB25" s="134"/>
      <c r="IC25" s="134"/>
      <c r="ID25" s="134"/>
      <c r="IE25" s="134"/>
      <c r="IF25" s="134"/>
      <c r="IG25" s="134"/>
      <c r="IH25" s="134"/>
      <c r="II25" s="134"/>
      <c r="IJ25" s="134"/>
      <c r="IK25" s="134"/>
      <c r="IL25" s="134"/>
      <c r="IM25" s="134"/>
      <c r="IN25" s="134"/>
      <c r="IO25" s="134"/>
      <c r="IP25" s="134"/>
      <c r="IQ25" s="134"/>
      <c r="IR25" s="134"/>
      <c r="IS25" s="134"/>
      <c r="IT25" s="134"/>
    </row>
    <row r="26" s="133" customFormat="1" ht="21" customHeight="1" spans="1:254">
      <c r="A26" s="280"/>
      <c r="B26" s="159"/>
      <c r="C26" s="283" t="s">
        <v>75</v>
      </c>
      <c r="D26" s="277"/>
      <c r="E26" s="279"/>
      <c r="F26" s="277">
        <v>0</v>
      </c>
      <c r="G26" s="160"/>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c r="BR26" s="134"/>
      <c r="BS26" s="134"/>
      <c r="BT26" s="134"/>
      <c r="BU26" s="134"/>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c r="CS26" s="134"/>
      <c r="CT26" s="134"/>
      <c r="CU26" s="134"/>
      <c r="CV26" s="134"/>
      <c r="CW26" s="134"/>
      <c r="CX26" s="134"/>
      <c r="CY26" s="134"/>
      <c r="CZ26" s="134"/>
      <c r="DA26" s="134"/>
      <c r="DB26" s="134"/>
      <c r="DC26" s="134"/>
      <c r="DD26" s="134"/>
      <c r="DE26" s="134"/>
      <c r="DF26" s="134"/>
      <c r="DG26" s="134"/>
      <c r="DH26" s="134"/>
      <c r="DI26" s="134"/>
      <c r="DJ26" s="134"/>
      <c r="DK26" s="134"/>
      <c r="DL26" s="134"/>
      <c r="DM26" s="134"/>
      <c r="DN26" s="134"/>
      <c r="DO26" s="134"/>
      <c r="DP26" s="134"/>
      <c r="DQ26" s="134"/>
      <c r="DR26" s="134"/>
      <c r="DS26" s="134"/>
      <c r="DT26" s="134"/>
      <c r="DU26" s="134"/>
      <c r="DV26" s="134"/>
      <c r="DW26" s="134"/>
      <c r="DX26" s="134"/>
      <c r="DY26" s="134"/>
      <c r="DZ26" s="134"/>
      <c r="EA26" s="134"/>
      <c r="EB26" s="134"/>
      <c r="EC26" s="134"/>
      <c r="ED26" s="134"/>
      <c r="EE26" s="134"/>
      <c r="EF26" s="134"/>
      <c r="EG26" s="134"/>
      <c r="EH26" s="134"/>
      <c r="EI26" s="134"/>
      <c r="EJ26" s="134"/>
      <c r="EK26" s="134"/>
      <c r="EL26" s="134"/>
      <c r="EM26" s="134"/>
      <c r="EN26" s="134"/>
      <c r="EO26" s="134"/>
      <c r="EP26" s="134"/>
      <c r="EQ26" s="134"/>
      <c r="ER26" s="134"/>
      <c r="ES26" s="134"/>
      <c r="ET26" s="134"/>
      <c r="EU26" s="134"/>
      <c r="EV26" s="134"/>
      <c r="EW26" s="134"/>
      <c r="EX26" s="134"/>
      <c r="EY26" s="134"/>
      <c r="EZ26" s="134"/>
      <c r="FA26" s="134"/>
      <c r="FB26" s="134"/>
      <c r="FC26" s="134"/>
      <c r="FD26" s="134"/>
      <c r="FE26" s="134"/>
      <c r="FF26" s="134"/>
      <c r="FG26" s="134"/>
      <c r="FH26" s="134"/>
      <c r="FI26" s="134"/>
      <c r="FJ26" s="134"/>
      <c r="FK26" s="134"/>
      <c r="FL26" s="134"/>
      <c r="FM26" s="134"/>
      <c r="FN26" s="134"/>
      <c r="FO26" s="134"/>
      <c r="FP26" s="134"/>
      <c r="FQ26" s="134"/>
      <c r="FR26" s="134"/>
      <c r="FS26" s="134"/>
      <c r="FT26" s="134"/>
      <c r="FU26" s="134"/>
      <c r="FV26" s="134"/>
      <c r="FW26" s="134"/>
      <c r="FX26" s="134"/>
      <c r="FY26" s="134"/>
      <c r="FZ26" s="134"/>
      <c r="GA26" s="134"/>
      <c r="GB26" s="134"/>
      <c r="GC26" s="134"/>
      <c r="GD26" s="134"/>
      <c r="GE26" s="134"/>
      <c r="GF26" s="134"/>
      <c r="GG26" s="134"/>
      <c r="GH26" s="134"/>
      <c r="GI26" s="134"/>
      <c r="GJ26" s="134"/>
      <c r="GK26" s="134"/>
      <c r="GL26" s="134"/>
      <c r="GM26" s="134"/>
      <c r="GN26" s="134"/>
      <c r="GO26" s="134"/>
      <c r="GP26" s="134"/>
      <c r="GQ26" s="134"/>
      <c r="GR26" s="134"/>
      <c r="GS26" s="134"/>
      <c r="GT26" s="134"/>
      <c r="GU26" s="134"/>
      <c r="GV26" s="134"/>
      <c r="GW26" s="134"/>
      <c r="GX26" s="134"/>
      <c r="GY26" s="134"/>
      <c r="GZ26" s="134"/>
      <c r="HA26" s="134"/>
      <c r="HB26" s="134"/>
      <c r="HC26" s="134"/>
      <c r="HD26" s="134"/>
      <c r="HE26" s="134"/>
      <c r="HF26" s="134"/>
      <c r="HG26" s="134"/>
      <c r="HH26" s="134"/>
      <c r="HI26" s="134"/>
      <c r="HJ26" s="134"/>
      <c r="HK26" s="134"/>
      <c r="HL26" s="134"/>
      <c r="HM26" s="134"/>
      <c r="HN26" s="134"/>
      <c r="HO26" s="134"/>
      <c r="HP26" s="134"/>
      <c r="HQ26" s="134"/>
      <c r="HR26" s="134"/>
      <c r="HS26" s="134"/>
      <c r="HT26" s="134"/>
      <c r="HU26" s="134"/>
      <c r="HV26" s="134"/>
      <c r="HW26" s="134"/>
      <c r="HX26" s="134"/>
      <c r="HY26" s="134"/>
      <c r="HZ26" s="134"/>
      <c r="IA26" s="134"/>
      <c r="IB26" s="134"/>
      <c r="IC26" s="134"/>
      <c r="ID26" s="134"/>
      <c r="IE26" s="134"/>
      <c r="IF26" s="134"/>
      <c r="IG26" s="134"/>
      <c r="IH26" s="134"/>
      <c r="II26" s="134"/>
      <c r="IJ26" s="134"/>
      <c r="IK26" s="134"/>
      <c r="IL26" s="134"/>
      <c r="IM26" s="134"/>
      <c r="IN26" s="134"/>
      <c r="IO26" s="134"/>
      <c r="IP26" s="134"/>
      <c r="IQ26" s="134"/>
      <c r="IR26" s="134"/>
      <c r="IS26" s="134"/>
      <c r="IT26" s="134"/>
    </row>
    <row r="27" s="133" customFormat="1" ht="21" customHeight="1" spans="1:254">
      <c r="A27" s="280"/>
      <c r="B27" s="277"/>
      <c r="C27" s="283" t="s">
        <v>77</v>
      </c>
      <c r="D27" s="277"/>
      <c r="E27" s="279"/>
      <c r="F27" s="277">
        <v>0</v>
      </c>
      <c r="G27" s="160"/>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4"/>
      <c r="BQ27" s="134"/>
      <c r="BR27" s="134"/>
      <c r="BS27" s="134"/>
      <c r="BT27" s="134"/>
      <c r="BU27" s="134"/>
      <c r="BV27" s="134"/>
      <c r="BW27" s="134"/>
      <c r="BX27" s="134"/>
      <c r="BY27" s="134"/>
      <c r="BZ27" s="134"/>
      <c r="CA27" s="134"/>
      <c r="CB27" s="134"/>
      <c r="CC27" s="134"/>
      <c r="CD27" s="134"/>
      <c r="CE27" s="134"/>
      <c r="CF27" s="134"/>
      <c r="CG27" s="134"/>
      <c r="CH27" s="134"/>
      <c r="CI27" s="134"/>
      <c r="CJ27" s="134"/>
      <c r="CK27" s="134"/>
      <c r="CL27" s="134"/>
      <c r="CM27" s="134"/>
      <c r="CN27" s="134"/>
      <c r="CO27" s="134"/>
      <c r="CP27" s="134"/>
      <c r="CQ27" s="134"/>
      <c r="CR27" s="134"/>
      <c r="CS27" s="134"/>
      <c r="CT27" s="134"/>
      <c r="CU27" s="134"/>
      <c r="CV27" s="134"/>
      <c r="CW27" s="134"/>
      <c r="CX27" s="134"/>
      <c r="CY27" s="134"/>
      <c r="CZ27" s="134"/>
      <c r="DA27" s="134"/>
      <c r="DB27" s="134"/>
      <c r="DC27" s="134"/>
      <c r="DD27" s="134"/>
      <c r="DE27" s="134"/>
      <c r="DF27" s="134"/>
      <c r="DG27" s="134"/>
      <c r="DH27" s="134"/>
      <c r="DI27" s="134"/>
      <c r="DJ27" s="134"/>
      <c r="DK27" s="134"/>
      <c r="DL27" s="134"/>
      <c r="DM27" s="134"/>
      <c r="DN27" s="134"/>
      <c r="DO27" s="134"/>
      <c r="DP27" s="134"/>
      <c r="DQ27" s="134"/>
      <c r="DR27" s="134"/>
      <c r="DS27" s="134"/>
      <c r="DT27" s="134"/>
      <c r="DU27" s="134"/>
      <c r="DV27" s="134"/>
      <c r="DW27" s="134"/>
      <c r="DX27" s="134"/>
      <c r="DY27" s="134"/>
      <c r="DZ27" s="134"/>
      <c r="EA27" s="134"/>
      <c r="EB27" s="134"/>
      <c r="EC27" s="134"/>
      <c r="ED27" s="134"/>
      <c r="EE27" s="134"/>
      <c r="EF27" s="134"/>
      <c r="EG27" s="134"/>
      <c r="EH27" s="134"/>
      <c r="EI27" s="134"/>
      <c r="EJ27" s="134"/>
      <c r="EK27" s="134"/>
      <c r="EL27" s="134"/>
      <c r="EM27" s="134"/>
      <c r="EN27" s="134"/>
      <c r="EO27" s="134"/>
      <c r="EP27" s="134"/>
      <c r="EQ27" s="134"/>
      <c r="ER27" s="134"/>
      <c r="ES27" s="134"/>
      <c r="ET27" s="134"/>
      <c r="EU27" s="134"/>
      <c r="EV27" s="134"/>
      <c r="EW27" s="134"/>
      <c r="EX27" s="134"/>
      <c r="EY27" s="134"/>
      <c r="EZ27" s="134"/>
      <c r="FA27" s="134"/>
      <c r="FB27" s="134"/>
      <c r="FC27" s="134"/>
      <c r="FD27" s="134"/>
      <c r="FE27" s="134"/>
      <c r="FF27" s="134"/>
      <c r="FG27" s="134"/>
      <c r="FH27" s="134"/>
      <c r="FI27" s="134"/>
      <c r="FJ27" s="134"/>
      <c r="FK27" s="134"/>
      <c r="FL27" s="134"/>
      <c r="FM27" s="134"/>
      <c r="FN27" s="134"/>
      <c r="FO27" s="134"/>
      <c r="FP27" s="134"/>
      <c r="FQ27" s="134"/>
      <c r="FR27" s="134"/>
      <c r="FS27" s="134"/>
      <c r="FT27" s="134"/>
      <c r="FU27" s="134"/>
      <c r="FV27" s="134"/>
      <c r="FW27" s="134"/>
      <c r="FX27" s="134"/>
      <c r="FY27" s="134"/>
      <c r="FZ27" s="134"/>
      <c r="GA27" s="134"/>
      <c r="GB27" s="134"/>
      <c r="GC27" s="134"/>
      <c r="GD27" s="134"/>
      <c r="GE27" s="134"/>
      <c r="GF27" s="134"/>
      <c r="GG27" s="134"/>
      <c r="GH27" s="134"/>
      <c r="GI27" s="134"/>
      <c r="GJ27" s="134"/>
      <c r="GK27" s="134"/>
      <c r="GL27" s="134"/>
      <c r="GM27" s="134"/>
      <c r="GN27" s="134"/>
      <c r="GO27" s="134"/>
      <c r="GP27" s="134"/>
      <c r="GQ27" s="134"/>
      <c r="GR27" s="134"/>
      <c r="GS27" s="134"/>
      <c r="GT27" s="134"/>
      <c r="GU27" s="134"/>
      <c r="GV27" s="134"/>
      <c r="GW27" s="134"/>
      <c r="GX27" s="134"/>
      <c r="GY27" s="134"/>
      <c r="GZ27" s="134"/>
      <c r="HA27" s="134"/>
      <c r="HB27" s="134"/>
      <c r="HC27" s="134"/>
      <c r="HD27" s="134"/>
      <c r="HE27" s="134"/>
      <c r="HF27" s="134"/>
      <c r="HG27" s="134"/>
      <c r="HH27" s="134"/>
      <c r="HI27" s="134"/>
      <c r="HJ27" s="134"/>
      <c r="HK27" s="134"/>
      <c r="HL27" s="134"/>
      <c r="HM27" s="134"/>
      <c r="HN27" s="134"/>
      <c r="HO27" s="134"/>
      <c r="HP27" s="134"/>
      <c r="HQ27" s="134"/>
      <c r="HR27" s="134"/>
      <c r="HS27" s="134"/>
      <c r="HT27" s="134"/>
      <c r="HU27" s="134"/>
      <c r="HV27" s="134"/>
      <c r="HW27" s="134"/>
      <c r="HX27" s="134"/>
      <c r="HY27" s="134"/>
      <c r="HZ27" s="134"/>
      <c r="IA27" s="134"/>
      <c r="IB27" s="134"/>
      <c r="IC27" s="134"/>
      <c r="ID27" s="134"/>
      <c r="IE27" s="134"/>
      <c r="IF27" s="134"/>
      <c r="IG27" s="134"/>
      <c r="IH27" s="134"/>
      <c r="II27" s="134"/>
      <c r="IJ27" s="134"/>
      <c r="IK27" s="134"/>
      <c r="IL27" s="134"/>
      <c r="IM27" s="134"/>
      <c r="IN27" s="134"/>
      <c r="IO27" s="134"/>
      <c r="IP27" s="134"/>
      <c r="IQ27" s="134"/>
      <c r="IR27" s="134"/>
      <c r="IS27" s="134"/>
      <c r="IT27" s="134"/>
    </row>
    <row r="28" s="133" customFormat="1" ht="21" customHeight="1" spans="1:254">
      <c r="A28" s="287" t="s">
        <v>141</v>
      </c>
      <c r="B28" s="159">
        <f>B6+B17+B18</f>
        <v>2365.71</v>
      </c>
      <c r="C28" s="288" t="s">
        <v>78</v>
      </c>
      <c r="D28" s="159">
        <f>D15</f>
        <v>2365.71</v>
      </c>
      <c r="E28" s="159">
        <f>E15</f>
        <v>2365.71</v>
      </c>
      <c r="F28" s="159">
        <v>0</v>
      </c>
      <c r="G28" s="160"/>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34"/>
      <c r="BB28" s="134"/>
      <c r="BC28" s="134"/>
      <c r="BD28" s="134"/>
      <c r="BE28" s="134"/>
      <c r="BF28" s="134"/>
      <c r="BG28" s="134"/>
      <c r="BH28" s="134"/>
      <c r="BI28" s="134"/>
      <c r="BJ28" s="134"/>
      <c r="BK28" s="134"/>
      <c r="BL28" s="134"/>
      <c r="BM28" s="134"/>
      <c r="BN28" s="134"/>
      <c r="BO28" s="134"/>
      <c r="BP28" s="134"/>
      <c r="BQ28" s="134"/>
      <c r="BR28" s="134"/>
      <c r="BS28" s="134"/>
      <c r="BT28" s="134"/>
      <c r="BU28" s="134"/>
      <c r="BV28" s="134"/>
      <c r="BW28" s="134"/>
      <c r="BX28" s="134"/>
      <c r="BY28" s="134"/>
      <c r="BZ28" s="134"/>
      <c r="CA28" s="134"/>
      <c r="CB28" s="134"/>
      <c r="CC28" s="134"/>
      <c r="CD28" s="134"/>
      <c r="CE28" s="134"/>
      <c r="CF28" s="134"/>
      <c r="CG28" s="134"/>
      <c r="CH28" s="134"/>
      <c r="CI28" s="134"/>
      <c r="CJ28" s="134"/>
      <c r="CK28" s="134"/>
      <c r="CL28" s="134"/>
      <c r="CM28" s="134"/>
      <c r="CN28" s="134"/>
      <c r="CO28" s="134"/>
      <c r="CP28" s="134"/>
      <c r="CQ28" s="134"/>
      <c r="CR28" s="134"/>
      <c r="CS28" s="134"/>
      <c r="CT28" s="134"/>
      <c r="CU28" s="134"/>
      <c r="CV28" s="134"/>
      <c r="CW28" s="134"/>
      <c r="CX28" s="134"/>
      <c r="CY28" s="134"/>
      <c r="CZ28" s="134"/>
      <c r="DA28" s="134"/>
      <c r="DB28" s="134"/>
      <c r="DC28" s="134"/>
      <c r="DD28" s="134"/>
      <c r="DE28" s="134"/>
      <c r="DF28" s="134"/>
      <c r="DG28" s="134"/>
      <c r="DH28" s="134"/>
      <c r="DI28" s="134"/>
      <c r="DJ28" s="134"/>
      <c r="DK28" s="134"/>
      <c r="DL28" s="134"/>
      <c r="DM28" s="134"/>
      <c r="DN28" s="134"/>
      <c r="DO28" s="134"/>
      <c r="DP28" s="134"/>
      <c r="DQ28" s="134"/>
      <c r="DR28" s="134"/>
      <c r="DS28" s="134"/>
      <c r="DT28" s="134"/>
      <c r="DU28" s="134"/>
      <c r="DV28" s="134"/>
      <c r="DW28" s="134"/>
      <c r="DX28" s="134"/>
      <c r="DY28" s="134"/>
      <c r="DZ28" s="134"/>
      <c r="EA28" s="134"/>
      <c r="EB28" s="134"/>
      <c r="EC28" s="134"/>
      <c r="ED28" s="134"/>
      <c r="EE28" s="134"/>
      <c r="EF28" s="134"/>
      <c r="EG28" s="134"/>
      <c r="EH28" s="134"/>
      <c r="EI28" s="134"/>
      <c r="EJ28" s="134"/>
      <c r="EK28" s="134"/>
      <c r="EL28" s="134"/>
      <c r="EM28" s="134"/>
      <c r="EN28" s="134"/>
      <c r="EO28" s="134"/>
      <c r="EP28" s="134"/>
      <c r="EQ28" s="134"/>
      <c r="ER28" s="134"/>
      <c r="ES28" s="134"/>
      <c r="ET28" s="134"/>
      <c r="EU28" s="134"/>
      <c r="EV28" s="134"/>
      <c r="EW28" s="134"/>
      <c r="EX28" s="134"/>
      <c r="EY28" s="134"/>
      <c r="EZ28" s="134"/>
      <c r="FA28" s="134"/>
      <c r="FB28" s="134"/>
      <c r="FC28" s="134"/>
      <c r="FD28" s="134"/>
      <c r="FE28" s="134"/>
      <c r="FF28" s="134"/>
      <c r="FG28" s="134"/>
      <c r="FH28" s="134"/>
      <c r="FI28" s="134"/>
      <c r="FJ28" s="134"/>
      <c r="FK28" s="134"/>
      <c r="FL28" s="134"/>
      <c r="FM28" s="134"/>
      <c r="FN28" s="134"/>
      <c r="FO28" s="134"/>
      <c r="FP28" s="134"/>
      <c r="FQ28" s="134"/>
      <c r="FR28" s="134"/>
      <c r="FS28" s="134"/>
      <c r="FT28" s="134"/>
      <c r="FU28" s="134"/>
      <c r="FV28" s="134"/>
      <c r="FW28" s="134"/>
      <c r="FX28" s="134"/>
      <c r="FY28" s="134"/>
      <c r="FZ28" s="134"/>
      <c r="GA28" s="134"/>
      <c r="GB28" s="134"/>
      <c r="GC28" s="134"/>
      <c r="GD28" s="134"/>
      <c r="GE28" s="134"/>
      <c r="GF28" s="134"/>
      <c r="GG28" s="134"/>
      <c r="GH28" s="134"/>
      <c r="GI28" s="134"/>
      <c r="GJ28" s="134"/>
      <c r="GK28" s="134"/>
      <c r="GL28" s="134"/>
      <c r="GM28" s="134"/>
      <c r="GN28" s="134"/>
      <c r="GO28" s="134"/>
      <c r="GP28" s="134"/>
      <c r="GQ28" s="134"/>
      <c r="GR28" s="134"/>
      <c r="GS28" s="134"/>
      <c r="GT28" s="134"/>
      <c r="GU28" s="134"/>
      <c r="GV28" s="134"/>
      <c r="GW28" s="134"/>
      <c r="GX28" s="134"/>
      <c r="GY28" s="134"/>
      <c r="GZ28" s="134"/>
      <c r="HA28" s="134"/>
      <c r="HB28" s="134"/>
      <c r="HC28" s="134"/>
      <c r="HD28" s="134"/>
      <c r="HE28" s="134"/>
      <c r="HF28" s="134"/>
      <c r="HG28" s="134"/>
      <c r="HH28" s="134"/>
      <c r="HI28" s="134"/>
      <c r="HJ28" s="134"/>
      <c r="HK28" s="134"/>
      <c r="HL28" s="134"/>
      <c r="HM28" s="134"/>
      <c r="HN28" s="134"/>
      <c r="HO28" s="134"/>
      <c r="HP28" s="134"/>
      <c r="HQ28" s="134"/>
      <c r="HR28" s="134"/>
      <c r="HS28" s="134"/>
      <c r="HT28" s="134"/>
      <c r="HU28" s="134"/>
      <c r="HV28" s="134"/>
      <c r="HW28" s="134"/>
      <c r="HX28" s="134"/>
      <c r="HY28" s="134"/>
      <c r="HZ28" s="134"/>
      <c r="IA28" s="134"/>
      <c r="IB28" s="134"/>
      <c r="IC28" s="134"/>
      <c r="ID28" s="134"/>
      <c r="IE28" s="134"/>
      <c r="IF28" s="134"/>
      <c r="IG28" s="134"/>
      <c r="IH28" s="134"/>
      <c r="II28" s="134"/>
      <c r="IJ28" s="134"/>
      <c r="IK28" s="134"/>
      <c r="IL28" s="134"/>
      <c r="IM28" s="134"/>
      <c r="IN28" s="134"/>
      <c r="IO28" s="134"/>
      <c r="IP28" s="134"/>
      <c r="IQ28" s="134"/>
      <c r="IR28" s="134"/>
      <c r="IS28" s="134"/>
      <c r="IT28" s="134"/>
    </row>
    <row r="29" ht="21" customHeight="1" spans="1:254">
      <c r="A29" s="136"/>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c r="BQ29" s="136"/>
      <c r="BR29" s="136"/>
      <c r="BS29" s="136"/>
      <c r="BT29" s="136"/>
      <c r="BU29" s="136"/>
      <c r="BV29" s="136"/>
      <c r="BW29" s="136"/>
      <c r="BX29" s="136"/>
      <c r="BY29" s="136"/>
      <c r="BZ29" s="136"/>
      <c r="CA29" s="136"/>
      <c r="CB29" s="136"/>
      <c r="CC29" s="136"/>
      <c r="CD29" s="136"/>
      <c r="CE29" s="136"/>
      <c r="CF29" s="136"/>
      <c r="CG29" s="136"/>
      <c r="CH29" s="136"/>
      <c r="CI29" s="136"/>
      <c r="CJ29" s="136"/>
      <c r="CK29" s="136"/>
      <c r="CL29" s="136"/>
      <c r="CM29" s="136"/>
      <c r="CN29" s="136"/>
      <c r="CO29" s="136"/>
      <c r="CP29" s="136"/>
      <c r="CQ29" s="136"/>
      <c r="CR29" s="136"/>
      <c r="CS29" s="136"/>
      <c r="CT29" s="136"/>
      <c r="CU29" s="136"/>
      <c r="CV29" s="136"/>
      <c r="CW29" s="136"/>
      <c r="CX29" s="136"/>
      <c r="CY29" s="136"/>
      <c r="CZ29" s="136"/>
      <c r="DA29" s="136"/>
      <c r="DB29" s="136"/>
      <c r="DC29" s="136"/>
      <c r="DD29" s="136"/>
      <c r="DE29" s="136"/>
      <c r="DF29" s="136"/>
      <c r="DG29" s="136"/>
      <c r="DH29" s="136"/>
      <c r="DI29" s="136"/>
      <c r="DJ29" s="136"/>
      <c r="DK29" s="136"/>
      <c r="DL29" s="136"/>
      <c r="DM29" s="136"/>
      <c r="DN29" s="136"/>
      <c r="DO29" s="136"/>
      <c r="DP29" s="136"/>
      <c r="DQ29" s="136"/>
      <c r="DR29" s="136"/>
      <c r="DS29" s="136"/>
      <c r="DT29" s="136"/>
      <c r="DU29" s="136"/>
      <c r="DV29" s="136"/>
      <c r="DW29" s="136"/>
      <c r="DX29" s="136"/>
      <c r="DY29" s="136"/>
      <c r="DZ29" s="136"/>
      <c r="EA29" s="136"/>
      <c r="EB29" s="136"/>
      <c r="EC29" s="136"/>
      <c r="ED29" s="136"/>
      <c r="EE29" s="136"/>
      <c r="EF29" s="136"/>
      <c r="EG29" s="136"/>
      <c r="EH29" s="136"/>
      <c r="EI29" s="136"/>
      <c r="EJ29" s="136"/>
      <c r="EK29" s="136"/>
      <c r="EL29" s="136"/>
      <c r="EM29" s="136"/>
      <c r="EN29" s="136"/>
      <c r="EO29" s="136"/>
      <c r="EP29" s="136"/>
      <c r="EQ29" s="136"/>
      <c r="ER29" s="136"/>
      <c r="ES29" s="136"/>
      <c r="ET29" s="136"/>
      <c r="EU29" s="136"/>
      <c r="EV29" s="136"/>
      <c r="EW29" s="136"/>
      <c r="EX29" s="136"/>
      <c r="EY29" s="136"/>
      <c r="EZ29" s="136"/>
      <c r="FA29" s="136"/>
      <c r="FB29" s="136"/>
      <c r="FC29" s="136"/>
      <c r="FD29" s="136"/>
      <c r="FE29" s="136"/>
      <c r="FF29" s="136"/>
      <c r="FG29" s="136"/>
      <c r="FH29" s="136"/>
      <c r="FI29" s="136"/>
      <c r="FJ29" s="136"/>
      <c r="FK29" s="136"/>
      <c r="FL29" s="136"/>
      <c r="FM29" s="136"/>
      <c r="FN29" s="136"/>
      <c r="FO29" s="136"/>
      <c r="FP29" s="136"/>
      <c r="FQ29" s="136"/>
      <c r="FR29" s="136"/>
      <c r="FS29" s="136"/>
      <c r="FT29" s="136"/>
      <c r="FU29" s="136"/>
      <c r="FV29" s="136"/>
      <c r="FW29" s="136"/>
      <c r="FX29" s="136"/>
      <c r="FY29" s="136"/>
      <c r="FZ29" s="136"/>
      <c r="GA29" s="136"/>
      <c r="GB29" s="136"/>
      <c r="GC29" s="136"/>
      <c r="GD29" s="136"/>
      <c r="GE29" s="136"/>
      <c r="GF29" s="136"/>
      <c r="GG29" s="136"/>
      <c r="GH29" s="136"/>
      <c r="GI29" s="136"/>
      <c r="GJ29" s="136"/>
      <c r="GK29" s="136"/>
      <c r="GL29" s="136"/>
      <c r="GM29" s="136"/>
      <c r="GN29" s="136"/>
      <c r="GO29" s="136"/>
      <c r="GP29" s="136"/>
      <c r="GQ29" s="136"/>
      <c r="GR29" s="136"/>
      <c r="GS29" s="136"/>
      <c r="GT29" s="136"/>
      <c r="GU29" s="136"/>
      <c r="GV29" s="136"/>
      <c r="GW29" s="136"/>
      <c r="GX29" s="136"/>
      <c r="GY29" s="136"/>
      <c r="GZ29" s="136"/>
      <c r="HA29" s="136"/>
      <c r="HB29" s="136"/>
      <c r="HC29" s="136"/>
      <c r="HD29" s="136"/>
      <c r="HE29" s="136"/>
      <c r="HF29" s="136"/>
      <c r="HG29" s="136"/>
      <c r="HH29" s="136"/>
      <c r="HI29" s="136"/>
      <c r="HJ29" s="136"/>
      <c r="HK29" s="136"/>
      <c r="HL29" s="136"/>
      <c r="HM29" s="136"/>
      <c r="HN29" s="136"/>
      <c r="HO29" s="136"/>
      <c r="HP29" s="136"/>
      <c r="HQ29" s="136"/>
      <c r="HR29" s="136"/>
      <c r="HS29" s="136"/>
      <c r="HT29" s="136"/>
      <c r="HU29" s="136"/>
      <c r="HV29" s="136"/>
      <c r="HW29" s="136"/>
      <c r="HX29" s="136"/>
      <c r="HY29" s="136"/>
      <c r="HZ29" s="136"/>
      <c r="IA29" s="136"/>
      <c r="IB29" s="136"/>
      <c r="IC29" s="136"/>
      <c r="ID29" s="136"/>
      <c r="IE29" s="136"/>
      <c r="IF29" s="136"/>
      <c r="IG29" s="136"/>
      <c r="IH29" s="136"/>
      <c r="II29" s="136"/>
      <c r="IJ29" s="136"/>
      <c r="IK29" s="136"/>
      <c r="IL29" s="136"/>
      <c r="IM29" s="136"/>
      <c r="IN29" s="136"/>
      <c r="IO29" s="136"/>
      <c r="IP29" s="136"/>
      <c r="IQ29" s="136"/>
      <c r="IR29" s="136"/>
      <c r="IS29" s="136"/>
      <c r="IT29" s="136"/>
    </row>
    <row r="30" ht="21" customHeight="1" spans="1:254">
      <c r="A30" s="136"/>
      <c r="B30" s="136"/>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c r="CD30" s="136"/>
      <c r="CE30" s="136"/>
      <c r="CF30" s="136"/>
      <c r="CG30" s="136"/>
      <c r="CH30" s="136"/>
      <c r="CI30" s="136"/>
      <c r="CJ30" s="136"/>
      <c r="CK30" s="136"/>
      <c r="CL30" s="136"/>
      <c r="CM30" s="136"/>
      <c r="CN30" s="136"/>
      <c r="CO30" s="136"/>
      <c r="CP30" s="136"/>
      <c r="CQ30" s="136"/>
      <c r="CR30" s="136"/>
      <c r="CS30" s="136"/>
      <c r="CT30" s="136"/>
      <c r="CU30" s="136"/>
      <c r="CV30" s="136"/>
      <c r="CW30" s="136"/>
      <c r="CX30" s="136"/>
      <c r="CY30" s="136"/>
      <c r="CZ30" s="136"/>
      <c r="DA30" s="136"/>
      <c r="DB30" s="136"/>
      <c r="DC30" s="136"/>
      <c r="DD30" s="136"/>
      <c r="DE30" s="136"/>
      <c r="DF30" s="136"/>
      <c r="DG30" s="136"/>
      <c r="DH30" s="136"/>
      <c r="DI30" s="136"/>
      <c r="DJ30" s="136"/>
      <c r="DK30" s="136"/>
      <c r="DL30" s="136"/>
      <c r="DM30" s="136"/>
      <c r="DN30" s="136"/>
      <c r="DO30" s="136"/>
      <c r="DP30" s="136"/>
      <c r="DQ30" s="136"/>
      <c r="DR30" s="136"/>
      <c r="DS30" s="136"/>
      <c r="DT30" s="136"/>
      <c r="DU30" s="136"/>
      <c r="DV30" s="136"/>
      <c r="DW30" s="136"/>
      <c r="DX30" s="136"/>
      <c r="DY30" s="136"/>
      <c r="DZ30" s="136"/>
      <c r="EA30" s="136"/>
      <c r="EB30" s="136"/>
      <c r="EC30" s="136"/>
      <c r="ED30" s="136"/>
      <c r="EE30" s="136"/>
      <c r="EF30" s="136"/>
      <c r="EG30" s="136"/>
      <c r="EH30" s="136"/>
      <c r="EI30" s="136"/>
      <c r="EJ30" s="136"/>
      <c r="EK30" s="136"/>
      <c r="EL30" s="136"/>
      <c r="EM30" s="136"/>
      <c r="EN30" s="136"/>
      <c r="EO30" s="136"/>
      <c r="EP30" s="136"/>
      <c r="EQ30" s="136"/>
      <c r="ER30" s="136"/>
      <c r="ES30" s="136"/>
      <c r="ET30" s="136"/>
      <c r="EU30" s="136"/>
      <c r="EV30" s="136"/>
      <c r="EW30" s="136"/>
      <c r="EX30" s="136"/>
      <c r="EY30" s="136"/>
      <c r="EZ30" s="136"/>
      <c r="FA30" s="136"/>
      <c r="FB30" s="136"/>
      <c r="FC30" s="136"/>
      <c r="FD30" s="136"/>
      <c r="FE30" s="136"/>
      <c r="FF30" s="136"/>
      <c r="FG30" s="136"/>
      <c r="FH30" s="136"/>
      <c r="FI30" s="136"/>
      <c r="FJ30" s="136"/>
      <c r="FK30" s="136"/>
      <c r="FL30" s="136"/>
      <c r="FM30" s="136"/>
      <c r="FN30" s="136"/>
      <c r="FO30" s="136"/>
      <c r="FP30" s="136"/>
      <c r="FQ30" s="136"/>
      <c r="FR30" s="136"/>
      <c r="FS30" s="136"/>
      <c r="FT30" s="136"/>
      <c r="FU30" s="136"/>
      <c r="FV30" s="136"/>
      <c r="FW30" s="136"/>
      <c r="FX30" s="136"/>
      <c r="FY30" s="136"/>
      <c r="FZ30" s="136"/>
      <c r="GA30" s="136"/>
      <c r="GB30" s="136"/>
      <c r="GC30" s="136"/>
      <c r="GD30" s="136"/>
      <c r="GE30" s="136"/>
      <c r="GF30" s="136"/>
      <c r="GG30" s="136"/>
      <c r="GH30" s="136"/>
      <c r="GI30" s="136"/>
      <c r="GJ30" s="136"/>
      <c r="GK30" s="136"/>
      <c r="GL30" s="136"/>
      <c r="GM30" s="136"/>
      <c r="GN30" s="136"/>
      <c r="GO30" s="136"/>
      <c r="GP30" s="136"/>
      <c r="GQ30" s="136"/>
      <c r="GR30" s="136"/>
      <c r="GS30" s="136"/>
      <c r="GT30" s="136"/>
      <c r="GU30" s="136"/>
      <c r="GV30" s="136"/>
      <c r="GW30" s="136"/>
      <c r="GX30" s="136"/>
      <c r="GY30" s="136"/>
      <c r="GZ30" s="136"/>
      <c r="HA30" s="136"/>
      <c r="HB30" s="136"/>
      <c r="HC30" s="136"/>
      <c r="HD30" s="136"/>
      <c r="HE30" s="136"/>
      <c r="HF30" s="136"/>
      <c r="HG30" s="136"/>
      <c r="HH30" s="136"/>
      <c r="HI30" s="136"/>
      <c r="HJ30" s="136"/>
      <c r="HK30" s="136"/>
      <c r="HL30" s="136"/>
      <c r="HM30" s="136"/>
      <c r="HN30" s="136"/>
      <c r="HO30" s="136"/>
      <c r="HP30" s="136"/>
      <c r="HQ30" s="136"/>
      <c r="HR30" s="136"/>
      <c r="HS30" s="136"/>
      <c r="HT30" s="136"/>
      <c r="HU30" s="136"/>
      <c r="HV30" s="136"/>
      <c r="HW30" s="136"/>
      <c r="HX30" s="136"/>
      <c r="HY30" s="136"/>
      <c r="HZ30" s="136"/>
      <c r="IA30" s="136"/>
      <c r="IB30" s="136"/>
      <c r="IC30" s="136"/>
      <c r="ID30" s="136"/>
      <c r="IE30" s="136"/>
      <c r="IF30" s="136"/>
      <c r="IG30" s="136"/>
      <c r="IH30" s="136"/>
      <c r="II30" s="136"/>
      <c r="IJ30" s="136"/>
      <c r="IK30" s="136"/>
      <c r="IL30" s="136"/>
      <c r="IM30" s="136"/>
      <c r="IN30" s="136"/>
      <c r="IO30" s="136"/>
      <c r="IP30" s="136"/>
      <c r="IQ30" s="136"/>
      <c r="IR30" s="136"/>
      <c r="IS30" s="136"/>
      <c r="IT30" s="136"/>
    </row>
    <row r="31" ht="21" customHeight="1" spans="1:254">
      <c r="A31" s="136"/>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6"/>
      <c r="BQ31" s="136"/>
      <c r="BR31" s="136"/>
      <c r="BS31" s="136"/>
      <c r="BT31" s="136"/>
      <c r="BU31" s="136"/>
      <c r="BV31" s="136"/>
      <c r="BW31" s="136"/>
      <c r="BX31" s="136"/>
      <c r="BY31" s="136"/>
      <c r="BZ31" s="136"/>
      <c r="CA31" s="136"/>
      <c r="CB31" s="136"/>
      <c r="CC31" s="136"/>
      <c r="CD31" s="136"/>
      <c r="CE31" s="136"/>
      <c r="CF31" s="136"/>
      <c r="CG31" s="136"/>
      <c r="CH31" s="136"/>
      <c r="CI31" s="136"/>
      <c r="CJ31" s="136"/>
      <c r="CK31" s="136"/>
      <c r="CL31" s="136"/>
      <c r="CM31" s="136"/>
      <c r="CN31" s="136"/>
      <c r="CO31" s="136"/>
      <c r="CP31" s="136"/>
      <c r="CQ31" s="136"/>
      <c r="CR31" s="136"/>
      <c r="CS31" s="136"/>
      <c r="CT31" s="136"/>
      <c r="CU31" s="136"/>
      <c r="CV31" s="136"/>
      <c r="CW31" s="136"/>
      <c r="CX31" s="136"/>
      <c r="CY31" s="136"/>
      <c r="CZ31" s="136"/>
      <c r="DA31" s="136"/>
      <c r="DB31" s="136"/>
      <c r="DC31" s="136"/>
      <c r="DD31" s="136"/>
      <c r="DE31" s="136"/>
      <c r="DF31" s="136"/>
      <c r="DG31" s="136"/>
      <c r="DH31" s="136"/>
      <c r="DI31" s="136"/>
      <c r="DJ31" s="136"/>
      <c r="DK31" s="136"/>
      <c r="DL31" s="136"/>
      <c r="DM31" s="136"/>
      <c r="DN31" s="136"/>
      <c r="DO31" s="136"/>
      <c r="DP31" s="136"/>
      <c r="DQ31" s="136"/>
      <c r="DR31" s="136"/>
      <c r="DS31" s="136"/>
      <c r="DT31" s="136"/>
      <c r="DU31" s="136"/>
      <c r="DV31" s="136"/>
      <c r="DW31" s="136"/>
      <c r="DX31" s="136"/>
      <c r="DY31" s="136"/>
      <c r="DZ31" s="136"/>
      <c r="EA31" s="136"/>
      <c r="EB31" s="136"/>
      <c r="EC31" s="136"/>
      <c r="ED31" s="136"/>
      <c r="EE31" s="136"/>
      <c r="EF31" s="136"/>
      <c r="EG31" s="136"/>
      <c r="EH31" s="136"/>
      <c r="EI31" s="136"/>
      <c r="EJ31" s="136"/>
      <c r="EK31" s="136"/>
      <c r="EL31" s="136"/>
      <c r="EM31" s="136"/>
      <c r="EN31" s="136"/>
      <c r="EO31" s="136"/>
      <c r="EP31" s="136"/>
      <c r="EQ31" s="136"/>
      <c r="ER31" s="136"/>
      <c r="ES31" s="136"/>
      <c r="ET31" s="136"/>
      <c r="EU31" s="136"/>
      <c r="EV31" s="136"/>
      <c r="EW31" s="136"/>
      <c r="EX31" s="136"/>
      <c r="EY31" s="136"/>
      <c r="EZ31" s="136"/>
      <c r="FA31" s="136"/>
      <c r="FB31" s="136"/>
      <c r="FC31" s="136"/>
      <c r="FD31" s="136"/>
      <c r="FE31" s="136"/>
      <c r="FF31" s="136"/>
      <c r="FG31" s="136"/>
      <c r="FH31" s="136"/>
      <c r="FI31" s="136"/>
      <c r="FJ31" s="136"/>
      <c r="FK31" s="136"/>
      <c r="FL31" s="136"/>
      <c r="FM31" s="136"/>
      <c r="FN31" s="136"/>
      <c r="FO31" s="136"/>
      <c r="FP31" s="136"/>
      <c r="FQ31" s="136"/>
      <c r="FR31" s="136"/>
      <c r="FS31" s="136"/>
      <c r="FT31" s="136"/>
      <c r="FU31" s="136"/>
      <c r="FV31" s="136"/>
      <c r="FW31" s="136"/>
      <c r="FX31" s="136"/>
      <c r="FY31" s="136"/>
      <c r="FZ31" s="136"/>
      <c r="GA31" s="136"/>
      <c r="GB31" s="136"/>
      <c r="GC31" s="136"/>
      <c r="GD31" s="136"/>
      <c r="GE31" s="136"/>
      <c r="GF31" s="136"/>
      <c r="GG31" s="136"/>
      <c r="GH31" s="136"/>
      <c r="GI31" s="136"/>
      <c r="GJ31" s="136"/>
      <c r="GK31" s="136"/>
      <c r="GL31" s="136"/>
      <c r="GM31" s="136"/>
      <c r="GN31" s="136"/>
      <c r="GO31" s="136"/>
      <c r="GP31" s="136"/>
      <c r="GQ31" s="136"/>
      <c r="GR31" s="136"/>
      <c r="GS31" s="136"/>
      <c r="GT31" s="136"/>
      <c r="GU31" s="136"/>
      <c r="GV31" s="136"/>
      <c r="GW31" s="136"/>
      <c r="GX31" s="136"/>
      <c r="GY31" s="136"/>
      <c r="GZ31" s="136"/>
      <c r="HA31" s="136"/>
      <c r="HB31" s="136"/>
      <c r="HC31" s="136"/>
      <c r="HD31" s="136"/>
      <c r="HE31" s="136"/>
      <c r="HF31" s="136"/>
      <c r="HG31" s="136"/>
      <c r="HH31" s="136"/>
      <c r="HI31" s="136"/>
      <c r="HJ31" s="136"/>
      <c r="HK31" s="136"/>
      <c r="HL31" s="136"/>
      <c r="HM31" s="136"/>
      <c r="HN31" s="136"/>
      <c r="HO31" s="136"/>
      <c r="HP31" s="136"/>
      <c r="HQ31" s="136"/>
      <c r="HR31" s="136"/>
      <c r="HS31" s="136"/>
      <c r="HT31" s="136"/>
      <c r="HU31" s="136"/>
      <c r="HV31" s="136"/>
      <c r="HW31" s="136"/>
      <c r="HX31" s="136"/>
      <c r="HY31" s="136"/>
      <c r="HZ31" s="136"/>
      <c r="IA31" s="136"/>
      <c r="IB31" s="136"/>
      <c r="IC31" s="136"/>
      <c r="ID31" s="136"/>
      <c r="IE31" s="136"/>
      <c r="IF31" s="136"/>
      <c r="IG31" s="136"/>
      <c r="IH31" s="136"/>
      <c r="II31" s="136"/>
      <c r="IJ31" s="136"/>
      <c r="IK31" s="136"/>
      <c r="IL31" s="136"/>
      <c r="IM31" s="136"/>
      <c r="IN31" s="136"/>
      <c r="IO31" s="136"/>
      <c r="IP31" s="136"/>
      <c r="IQ31" s="136"/>
      <c r="IR31" s="136"/>
      <c r="IS31" s="136"/>
      <c r="IT31" s="136"/>
    </row>
    <row r="32" ht="21" customHeight="1" spans="1:254">
      <c r="A32" s="136"/>
      <c r="B32" s="136"/>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6"/>
      <c r="BL32" s="136"/>
      <c r="BM32" s="136"/>
      <c r="BN32" s="136"/>
      <c r="BO32" s="136"/>
      <c r="BP32" s="136"/>
      <c r="BQ32" s="136"/>
      <c r="BR32" s="136"/>
      <c r="BS32" s="136"/>
      <c r="BT32" s="136"/>
      <c r="BU32" s="136"/>
      <c r="BV32" s="136"/>
      <c r="BW32" s="136"/>
      <c r="BX32" s="136"/>
      <c r="BY32" s="136"/>
      <c r="BZ32" s="136"/>
      <c r="CA32" s="136"/>
      <c r="CB32" s="136"/>
      <c r="CC32" s="136"/>
      <c r="CD32" s="136"/>
      <c r="CE32" s="136"/>
      <c r="CF32" s="136"/>
      <c r="CG32" s="136"/>
      <c r="CH32" s="136"/>
      <c r="CI32" s="136"/>
      <c r="CJ32" s="136"/>
      <c r="CK32" s="136"/>
      <c r="CL32" s="136"/>
      <c r="CM32" s="136"/>
      <c r="CN32" s="136"/>
      <c r="CO32" s="136"/>
      <c r="CP32" s="136"/>
      <c r="CQ32" s="136"/>
      <c r="CR32" s="136"/>
      <c r="CS32" s="136"/>
      <c r="CT32" s="136"/>
      <c r="CU32" s="136"/>
      <c r="CV32" s="136"/>
      <c r="CW32" s="136"/>
      <c r="CX32" s="136"/>
      <c r="CY32" s="136"/>
      <c r="CZ32" s="136"/>
      <c r="DA32" s="136"/>
      <c r="DB32" s="136"/>
      <c r="DC32" s="136"/>
      <c r="DD32" s="136"/>
      <c r="DE32" s="136"/>
      <c r="DF32" s="136"/>
      <c r="DG32" s="136"/>
      <c r="DH32" s="136"/>
      <c r="DI32" s="136"/>
      <c r="DJ32" s="136"/>
      <c r="DK32" s="136"/>
      <c r="DL32" s="136"/>
      <c r="DM32" s="136"/>
      <c r="DN32" s="136"/>
      <c r="DO32" s="136"/>
      <c r="DP32" s="136"/>
      <c r="DQ32" s="136"/>
      <c r="DR32" s="136"/>
      <c r="DS32" s="136"/>
      <c r="DT32" s="136"/>
      <c r="DU32" s="136"/>
      <c r="DV32" s="136"/>
      <c r="DW32" s="136"/>
      <c r="DX32" s="136"/>
      <c r="DY32" s="136"/>
      <c r="DZ32" s="136"/>
      <c r="EA32" s="136"/>
      <c r="EB32" s="136"/>
      <c r="EC32" s="136"/>
      <c r="ED32" s="136"/>
      <c r="EE32" s="136"/>
      <c r="EF32" s="136"/>
      <c r="EG32" s="136"/>
      <c r="EH32" s="136"/>
      <c r="EI32" s="136"/>
      <c r="EJ32" s="136"/>
      <c r="EK32" s="136"/>
      <c r="EL32" s="136"/>
      <c r="EM32" s="136"/>
      <c r="EN32" s="136"/>
      <c r="EO32" s="136"/>
      <c r="EP32" s="136"/>
      <c r="EQ32" s="136"/>
      <c r="ER32" s="136"/>
      <c r="ES32" s="136"/>
      <c r="ET32" s="136"/>
      <c r="EU32" s="136"/>
      <c r="EV32" s="136"/>
      <c r="EW32" s="136"/>
      <c r="EX32" s="136"/>
      <c r="EY32" s="136"/>
      <c r="EZ32" s="136"/>
      <c r="FA32" s="136"/>
      <c r="FB32" s="136"/>
      <c r="FC32" s="136"/>
      <c r="FD32" s="136"/>
      <c r="FE32" s="136"/>
      <c r="FF32" s="136"/>
      <c r="FG32" s="136"/>
      <c r="FH32" s="136"/>
      <c r="FI32" s="136"/>
      <c r="FJ32" s="136"/>
      <c r="FK32" s="136"/>
      <c r="FL32" s="136"/>
      <c r="FM32" s="136"/>
      <c r="FN32" s="136"/>
      <c r="FO32" s="136"/>
      <c r="FP32" s="136"/>
      <c r="FQ32" s="136"/>
      <c r="FR32" s="136"/>
      <c r="FS32" s="136"/>
      <c r="FT32" s="136"/>
      <c r="FU32" s="136"/>
      <c r="FV32" s="136"/>
      <c r="FW32" s="136"/>
      <c r="FX32" s="136"/>
      <c r="FY32" s="136"/>
      <c r="FZ32" s="136"/>
      <c r="GA32" s="136"/>
      <c r="GB32" s="136"/>
      <c r="GC32" s="136"/>
      <c r="GD32" s="136"/>
      <c r="GE32" s="136"/>
      <c r="GF32" s="136"/>
      <c r="GG32" s="136"/>
      <c r="GH32" s="136"/>
      <c r="GI32" s="136"/>
      <c r="GJ32" s="136"/>
      <c r="GK32" s="136"/>
      <c r="GL32" s="136"/>
      <c r="GM32" s="136"/>
      <c r="GN32" s="136"/>
      <c r="GO32" s="136"/>
      <c r="GP32" s="136"/>
      <c r="GQ32" s="136"/>
      <c r="GR32" s="136"/>
      <c r="GS32" s="136"/>
      <c r="GT32" s="136"/>
      <c r="GU32" s="136"/>
      <c r="GV32" s="136"/>
      <c r="GW32" s="136"/>
      <c r="GX32" s="136"/>
      <c r="GY32" s="136"/>
      <c r="GZ32" s="136"/>
      <c r="HA32" s="136"/>
      <c r="HB32" s="136"/>
      <c r="HC32" s="136"/>
      <c r="HD32" s="136"/>
      <c r="HE32" s="136"/>
      <c r="HF32" s="136"/>
      <c r="HG32" s="136"/>
      <c r="HH32" s="136"/>
      <c r="HI32" s="136"/>
      <c r="HJ32" s="136"/>
      <c r="HK32" s="136"/>
      <c r="HL32" s="136"/>
      <c r="HM32" s="136"/>
      <c r="HN32" s="136"/>
      <c r="HO32" s="136"/>
      <c r="HP32" s="136"/>
      <c r="HQ32" s="136"/>
      <c r="HR32" s="136"/>
      <c r="HS32" s="136"/>
      <c r="HT32" s="136"/>
      <c r="HU32" s="136"/>
      <c r="HV32" s="136"/>
      <c r="HW32" s="136"/>
      <c r="HX32" s="136"/>
      <c r="HY32" s="136"/>
      <c r="HZ32" s="136"/>
      <c r="IA32" s="136"/>
      <c r="IB32" s="136"/>
      <c r="IC32" s="136"/>
      <c r="ID32" s="136"/>
      <c r="IE32" s="136"/>
      <c r="IF32" s="136"/>
      <c r="IG32" s="136"/>
      <c r="IH32" s="136"/>
      <c r="II32" s="136"/>
      <c r="IJ32" s="136"/>
      <c r="IK32" s="136"/>
      <c r="IL32" s="136"/>
      <c r="IM32" s="136"/>
      <c r="IN32" s="136"/>
      <c r="IO32" s="136"/>
      <c r="IP32" s="136"/>
      <c r="IQ32" s="136"/>
      <c r="IR32" s="136"/>
      <c r="IS32" s="136"/>
      <c r="IT32" s="136"/>
    </row>
    <row r="33" ht="21" customHeight="1" spans="1:254">
      <c r="A33" s="136"/>
      <c r="B33" s="136"/>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136"/>
      <c r="BQ33" s="136"/>
      <c r="BR33" s="136"/>
      <c r="BS33" s="136"/>
      <c r="BT33" s="136"/>
      <c r="BU33" s="136"/>
      <c r="BV33" s="136"/>
      <c r="BW33" s="136"/>
      <c r="BX33" s="136"/>
      <c r="BY33" s="136"/>
      <c r="BZ33" s="136"/>
      <c r="CA33" s="136"/>
      <c r="CB33" s="136"/>
      <c r="CC33" s="136"/>
      <c r="CD33" s="136"/>
      <c r="CE33" s="136"/>
      <c r="CF33" s="136"/>
      <c r="CG33" s="136"/>
      <c r="CH33" s="136"/>
      <c r="CI33" s="136"/>
      <c r="CJ33" s="136"/>
      <c r="CK33" s="136"/>
      <c r="CL33" s="136"/>
      <c r="CM33" s="136"/>
      <c r="CN33" s="136"/>
      <c r="CO33" s="136"/>
      <c r="CP33" s="136"/>
      <c r="CQ33" s="136"/>
      <c r="CR33" s="136"/>
      <c r="CS33" s="136"/>
      <c r="CT33" s="136"/>
      <c r="CU33" s="136"/>
      <c r="CV33" s="136"/>
      <c r="CW33" s="136"/>
      <c r="CX33" s="136"/>
      <c r="CY33" s="136"/>
      <c r="CZ33" s="136"/>
      <c r="DA33" s="136"/>
      <c r="DB33" s="136"/>
      <c r="DC33" s="136"/>
      <c r="DD33" s="136"/>
      <c r="DE33" s="136"/>
      <c r="DF33" s="136"/>
      <c r="DG33" s="136"/>
      <c r="DH33" s="136"/>
      <c r="DI33" s="136"/>
      <c r="DJ33" s="136"/>
      <c r="DK33" s="136"/>
      <c r="DL33" s="136"/>
      <c r="DM33" s="136"/>
      <c r="DN33" s="136"/>
      <c r="DO33" s="136"/>
      <c r="DP33" s="136"/>
      <c r="DQ33" s="136"/>
      <c r="DR33" s="136"/>
      <c r="DS33" s="136"/>
      <c r="DT33" s="136"/>
      <c r="DU33" s="136"/>
      <c r="DV33" s="136"/>
      <c r="DW33" s="136"/>
      <c r="DX33" s="136"/>
      <c r="DY33" s="136"/>
      <c r="DZ33" s="136"/>
      <c r="EA33" s="136"/>
      <c r="EB33" s="136"/>
      <c r="EC33" s="136"/>
      <c r="ED33" s="136"/>
      <c r="EE33" s="136"/>
      <c r="EF33" s="136"/>
      <c r="EG33" s="136"/>
      <c r="EH33" s="136"/>
      <c r="EI33" s="136"/>
      <c r="EJ33" s="136"/>
      <c r="EK33" s="136"/>
      <c r="EL33" s="136"/>
      <c r="EM33" s="136"/>
      <c r="EN33" s="136"/>
      <c r="EO33" s="136"/>
      <c r="EP33" s="136"/>
      <c r="EQ33" s="136"/>
      <c r="ER33" s="136"/>
      <c r="ES33" s="136"/>
      <c r="ET33" s="136"/>
      <c r="EU33" s="136"/>
      <c r="EV33" s="136"/>
      <c r="EW33" s="136"/>
      <c r="EX33" s="136"/>
      <c r="EY33" s="136"/>
      <c r="EZ33" s="136"/>
      <c r="FA33" s="136"/>
      <c r="FB33" s="136"/>
      <c r="FC33" s="136"/>
      <c r="FD33" s="136"/>
      <c r="FE33" s="136"/>
      <c r="FF33" s="136"/>
      <c r="FG33" s="136"/>
      <c r="FH33" s="136"/>
      <c r="FI33" s="136"/>
      <c r="FJ33" s="136"/>
      <c r="FK33" s="136"/>
      <c r="FL33" s="136"/>
      <c r="FM33" s="136"/>
      <c r="FN33" s="136"/>
      <c r="FO33" s="136"/>
      <c r="FP33" s="136"/>
      <c r="FQ33" s="136"/>
      <c r="FR33" s="136"/>
      <c r="FS33" s="136"/>
      <c r="FT33" s="136"/>
      <c r="FU33" s="136"/>
      <c r="FV33" s="136"/>
      <c r="FW33" s="136"/>
      <c r="FX33" s="136"/>
      <c r="FY33" s="136"/>
      <c r="FZ33" s="136"/>
      <c r="GA33" s="136"/>
      <c r="GB33" s="136"/>
      <c r="GC33" s="136"/>
      <c r="GD33" s="136"/>
      <c r="GE33" s="136"/>
      <c r="GF33" s="136"/>
      <c r="GG33" s="136"/>
      <c r="GH33" s="136"/>
      <c r="GI33" s="136"/>
      <c r="GJ33" s="136"/>
      <c r="GK33" s="136"/>
      <c r="GL33" s="136"/>
      <c r="GM33" s="136"/>
      <c r="GN33" s="136"/>
      <c r="GO33" s="136"/>
      <c r="GP33" s="136"/>
      <c r="GQ33" s="136"/>
      <c r="GR33" s="136"/>
      <c r="GS33" s="136"/>
      <c r="GT33" s="136"/>
      <c r="GU33" s="136"/>
      <c r="GV33" s="136"/>
      <c r="GW33" s="136"/>
      <c r="GX33" s="136"/>
      <c r="GY33" s="136"/>
      <c r="GZ33" s="136"/>
      <c r="HA33" s="136"/>
      <c r="HB33" s="136"/>
      <c r="HC33" s="136"/>
      <c r="HD33" s="136"/>
      <c r="HE33" s="136"/>
      <c r="HF33" s="136"/>
      <c r="HG33" s="136"/>
      <c r="HH33" s="136"/>
      <c r="HI33" s="136"/>
      <c r="HJ33" s="136"/>
      <c r="HK33" s="136"/>
      <c r="HL33" s="136"/>
      <c r="HM33" s="136"/>
      <c r="HN33" s="136"/>
      <c r="HO33" s="136"/>
      <c r="HP33" s="136"/>
      <c r="HQ33" s="136"/>
      <c r="HR33" s="136"/>
      <c r="HS33" s="136"/>
      <c r="HT33" s="136"/>
      <c r="HU33" s="136"/>
      <c r="HV33" s="136"/>
      <c r="HW33" s="136"/>
      <c r="HX33" s="136"/>
      <c r="HY33" s="136"/>
      <c r="HZ33" s="136"/>
      <c r="IA33" s="136"/>
      <c r="IB33" s="136"/>
      <c r="IC33" s="136"/>
      <c r="ID33" s="136"/>
      <c r="IE33" s="136"/>
      <c r="IF33" s="136"/>
      <c r="IG33" s="136"/>
      <c r="IH33" s="136"/>
      <c r="II33" s="136"/>
      <c r="IJ33" s="136"/>
      <c r="IK33" s="136"/>
      <c r="IL33" s="136"/>
      <c r="IM33" s="136"/>
      <c r="IN33" s="136"/>
      <c r="IO33" s="136"/>
      <c r="IP33" s="136"/>
      <c r="IQ33" s="136"/>
      <c r="IR33" s="136"/>
      <c r="IS33" s="136"/>
      <c r="IT33" s="136"/>
    </row>
    <row r="34" ht="21" customHeight="1" spans="1:254">
      <c r="A34" s="136"/>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c r="BO34" s="136"/>
      <c r="BP34" s="136"/>
      <c r="BQ34" s="136"/>
      <c r="BR34" s="136"/>
      <c r="BS34" s="136"/>
      <c r="BT34" s="136"/>
      <c r="BU34" s="136"/>
      <c r="BV34" s="136"/>
      <c r="BW34" s="136"/>
      <c r="BX34" s="136"/>
      <c r="BY34" s="136"/>
      <c r="BZ34" s="136"/>
      <c r="CA34" s="136"/>
      <c r="CB34" s="136"/>
      <c r="CC34" s="136"/>
      <c r="CD34" s="136"/>
      <c r="CE34" s="136"/>
      <c r="CF34" s="136"/>
      <c r="CG34" s="136"/>
      <c r="CH34" s="136"/>
      <c r="CI34" s="136"/>
      <c r="CJ34" s="136"/>
      <c r="CK34" s="136"/>
      <c r="CL34" s="136"/>
      <c r="CM34" s="136"/>
      <c r="CN34" s="136"/>
      <c r="CO34" s="136"/>
      <c r="CP34" s="136"/>
      <c r="CQ34" s="136"/>
      <c r="CR34" s="136"/>
      <c r="CS34" s="136"/>
      <c r="CT34" s="136"/>
      <c r="CU34" s="136"/>
      <c r="CV34" s="136"/>
      <c r="CW34" s="136"/>
      <c r="CX34" s="136"/>
      <c r="CY34" s="136"/>
      <c r="CZ34" s="136"/>
      <c r="DA34" s="136"/>
      <c r="DB34" s="136"/>
      <c r="DC34" s="136"/>
      <c r="DD34" s="136"/>
      <c r="DE34" s="136"/>
      <c r="DF34" s="136"/>
      <c r="DG34" s="136"/>
      <c r="DH34" s="136"/>
      <c r="DI34" s="136"/>
      <c r="DJ34" s="136"/>
      <c r="DK34" s="136"/>
      <c r="DL34" s="136"/>
      <c r="DM34" s="136"/>
      <c r="DN34" s="136"/>
      <c r="DO34" s="136"/>
      <c r="DP34" s="136"/>
      <c r="DQ34" s="136"/>
      <c r="DR34" s="136"/>
      <c r="DS34" s="136"/>
      <c r="DT34" s="136"/>
      <c r="DU34" s="136"/>
      <c r="DV34" s="136"/>
      <c r="DW34" s="136"/>
      <c r="DX34" s="136"/>
      <c r="DY34" s="136"/>
      <c r="DZ34" s="136"/>
      <c r="EA34" s="136"/>
      <c r="EB34" s="136"/>
      <c r="EC34" s="136"/>
      <c r="ED34" s="136"/>
      <c r="EE34" s="136"/>
      <c r="EF34" s="136"/>
      <c r="EG34" s="136"/>
      <c r="EH34" s="136"/>
      <c r="EI34" s="136"/>
      <c r="EJ34" s="136"/>
      <c r="EK34" s="136"/>
      <c r="EL34" s="136"/>
      <c r="EM34" s="136"/>
      <c r="EN34" s="136"/>
      <c r="EO34" s="136"/>
      <c r="EP34" s="136"/>
      <c r="EQ34" s="136"/>
      <c r="ER34" s="136"/>
      <c r="ES34" s="136"/>
      <c r="ET34" s="136"/>
      <c r="EU34" s="136"/>
      <c r="EV34" s="136"/>
      <c r="EW34" s="136"/>
      <c r="EX34" s="136"/>
      <c r="EY34" s="136"/>
      <c r="EZ34" s="136"/>
      <c r="FA34" s="136"/>
      <c r="FB34" s="136"/>
      <c r="FC34" s="136"/>
      <c r="FD34" s="136"/>
      <c r="FE34" s="136"/>
      <c r="FF34" s="136"/>
      <c r="FG34" s="136"/>
      <c r="FH34" s="136"/>
      <c r="FI34" s="136"/>
      <c r="FJ34" s="136"/>
      <c r="FK34" s="136"/>
      <c r="FL34" s="136"/>
      <c r="FM34" s="136"/>
      <c r="FN34" s="136"/>
      <c r="FO34" s="136"/>
      <c r="FP34" s="136"/>
      <c r="FQ34" s="136"/>
      <c r="FR34" s="136"/>
      <c r="FS34" s="136"/>
      <c r="FT34" s="136"/>
      <c r="FU34" s="136"/>
      <c r="FV34" s="136"/>
      <c r="FW34" s="136"/>
      <c r="FX34" s="136"/>
      <c r="FY34" s="136"/>
      <c r="FZ34" s="136"/>
      <c r="GA34" s="136"/>
      <c r="GB34" s="136"/>
      <c r="GC34" s="136"/>
      <c r="GD34" s="136"/>
      <c r="GE34" s="136"/>
      <c r="GF34" s="136"/>
      <c r="GG34" s="136"/>
      <c r="GH34" s="136"/>
      <c r="GI34" s="136"/>
      <c r="GJ34" s="136"/>
      <c r="GK34" s="136"/>
      <c r="GL34" s="136"/>
      <c r="GM34" s="136"/>
      <c r="GN34" s="136"/>
      <c r="GO34" s="136"/>
      <c r="GP34" s="136"/>
      <c r="GQ34" s="136"/>
      <c r="GR34" s="136"/>
      <c r="GS34" s="136"/>
      <c r="GT34" s="136"/>
      <c r="GU34" s="136"/>
      <c r="GV34" s="136"/>
      <c r="GW34" s="136"/>
      <c r="GX34" s="136"/>
      <c r="GY34" s="136"/>
      <c r="GZ34" s="136"/>
      <c r="HA34" s="136"/>
      <c r="HB34" s="136"/>
      <c r="HC34" s="136"/>
      <c r="HD34" s="136"/>
      <c r="HE34" s="136"/>
      <c r="HF34" s="136"/>
      <c r="HG34" s="136"/>
      <c r="HH34" s="136"/>
      <c r="HI34" s="136"/>
      <c r="HJ34" s="136"/>
      <c r="HK34" s="136"/>
      <c r="HL34" s="136"/>
      <c r="HM34" s="136"/>
      <c r="HN34" s="136"/>
      <c r="HO34" s="136"/>
      <c r="HP34" s="136"/>
      <c r="HQ34" s="136"/>
      <c r="HR34" s="136"/>
      <c r="HS34" s="136"/>
      <c r="HT34" s="136"/>
      <c r="HU34" s="136"/>
      <c r="HV34" s="136"/>
      <c r="HW34" s="136"/>
      <c r="HX34" s="136"/>
      <c r="HY34" s="136"/>
      <c r="HZ34" s="136"/>
      <c r="IA34" s="136"/>
      <c r="IB34" s="136"/>
      <c r="IC34" s="136"/>
      <c r="ID34" s="136"/>
      <c r="IE34" s="136"/>
      <c r="IF34" s="136"/>
      <c r="IG34" s="136"/>
      <c r="IH34" s="136"/>
      <c r="II34" s="136"/>
      <c r="IJ34" s="136"/>
      <c r="IK34" s="136"/>
      <c r="IL34" s="136"/>
      <c r="IM34" s="136"/>
      <c r="IN34" s="136"/>
      <c r="IO34" s="136"/>
      <c r="IP34" s="136"/>
      <c r="IQ34" s="136"/>
      <c r="IR34" s="136"/>
      <c r="IS34" s="136"/>
      <c r="IT34" s="136"/>
    </row>
  </sheetData>
  <mergeCells count="2">
    <mergeCell ref="A2:F2"/>
    <mergeCell ref="A3:C3"/>
  </mergeCells>
  <printOptions horizontalCentered="1"/>
  <pageMargins left="0.196850393700787" right="0.196850393700787" top="0.78740157480315" bottom="0.590551181102362" header="2.3762664233315e-311" footer="0"/>
  <pageSetup paperSize="9" scale="75" orientation="landscape" horizontalDpi="600" vertic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showGridLines="0" showZeros="0" zoomScaleSheetLayoutView="60" workbookViewId="0">
      <selection activeCell="A1" sqref="A1"/>
    </sheetView>
  </sheetViews>
  <sheetFormatPr defaultColWidth="9.11111111111111" defaultRowHeight="12.75" customHeight="1"/>
  <cols>
    <col min="1" max="1" width="10.1111111111111" customWidth="1"/>
    <col min="2" max="3" width="7.66666666666667" customWidth="1"/>
    <col min="4" max="4" width="29.6666666666667" customWidth="1"/>
    <col min="5" max="5" width="16.4444444444444" customWidth="1"/>
    <col min="6" max="6" width="13.1111111111111" customWidth="1"/>
    <col min="7" max="9" width="11.4444444444444" customWidth="1"/>
    <col min="10" max="10" width="14.4444444444444" customWidth="1"/>
    <col min="11" max="16" width="11.7777777777778" customWidth="1"/>
    <col min="17" max="17" width="12.1111111111111" customWidth="1"/>
    <col min="18" max="18" width="11.7777777777778" customWidth="1"/>
  </cols>
  <sheetData>
    <row r="1" ht="23.25" customHeight="1" spans="1:20">
      <c r="A1" s="137" t="s">
        <v>142</v>
      </c>
      <c r="B1" s="162"/>
      <c r="C1" s="162"/>
      <c r="D1" s="162"/>
      <c r="E1" s="162"/>
      <c r="F1" s="162"/>
      <c r="G1" s="162"/>
      <c r="H1" s="162"/>
      <c r="I1" s="162"/>
      <c r="J1" s="162"/>
      <c r="K1" s="162"/>
      <c r="L1" s="162"/>
      <c r="M1" s="162"/>
      <c r="N1" s="162"/>
      <c r="O1" s="162"/>
      <c r="Q1" s="136"/>
      <c r="R1" s="175"/>
      <c r="S1" s="136"/>
      <c r="T1" s="136"/>
    </row>
    <row r="2" ht="23.25" customHeight="1" spans="1:20">
      <c r="A2" s="163" t="s">
        <v>143</v>
      </c>
      <c r="B2" s="163"/>
      <c r="C2" s="163"/>
      <c r="D2" s="163"/>
      <c r="E2" s="163"/>
      <c r="F2" s="163"/>
      <c r="G2" s="163"/>
      <c r="H2" s="163"/>
      <c r="I2" s="163"/>
      <c r="J2" s="163"/>
      <c r="K2" s="163"/>
      <c r="L2" s="163"/>
      <c r="M2" s="163"/>
      <c r="N2" s="163"/>
      <c r="O2" s="163"/>
      <c r="P2" s="163"/>
      <c r="Q2" s="163"/>
      <c r="R2" s="163"/>
      <c r="S2" s="136"/>
      <c r="T2" s="136"/>
    </row>
    <row r="3" ht="23.25" customHeight="1" spans="1:20">
      <c r="A3" s="142" t="s">
        <v>2</v>
      </c>
      <c r="B3" s="164"/>
      <c r="C3" s="164"/>
      <c r="D3" s="164"/>
      <c r="E3" s="164"/>
      <c r="F3" s="164"/>
      <c r="G3" s="164"/>
      <c r="H3" s="164"/>
      <c r="I3" s="164"/>
      <c r="J3" s="162"/>
      <c r="K3" s="162"/>
      <c r="L3" s="162"/>
      <c r="M3" s="162"/>
      <c r="N3" s="162"/>
      <c r="O3" s="162"/>
      <c r="Q3" s="136"/>
      <c r="R3" s="157" t="s">
        <v>83</v>
      </c>
      <c r="S3" s="136"/>
      <c r="T3" s="136"/>
    </row>
    <row r="4" ht="23.25" customHeight="1" spans="1:20">
      <c r="A4" s="226" t="s">
        <v>144</v>
      </c>
      <c r="B4" s="226"/>
      <c r="C4" s="226"/>
      <c r="D4" s="226"/>
      <c r="E4" s="179" t="s">
        <v>145</v>
      </c>
      <c r="F4" s="144" t="s">
        <v>146</v>
      </c>
      <c r="G4" s="144"/>
      <c r="H4" s="144"/>
      <c r="I4" s="166"/>
      <c r="J4" s="149" t="s">
        <v>147</v>
      </c>
      <c r="K4" s="181"/>
      <c r="L4" s="181"/>
      <c r="M4" s="181"/>
      <c r="N4" s="181"/>
      <c r="O4" s="181"/>
      <c r="P4" s="181"/>
      <c r="Q4" s="181"/>
      <c r="R4" s="181"/>
      <c r="S4" s="176"/>
      <c r="T4" s="176"/>
    </row>
    <row r="5" ht="23.25" customHeight="1" spans="1:20">
      <c r="A5" s="149" t="s">
        <v>110</v>
      </c>
      <c r="B5" s="149"/>
      <c r="C5" s="149"/>
      <c r="D5" s="149" t="s">
        <v>111</v>
      </c>
      <c r="E5" s="180"/>
      <c r="F5" s="149" t="s">
        <v>104</v>
      </c>
      <c r="G5" s="149" t="s">
        <v>148</v>
      </c>
      <c r="H5" s="149" t="s">
        <v>149</v>
      </c>
      <c r="I5" s="149" t="s">
        <v>150</v>
      </c>
      <c r="J5" s="169" t="s">
        <v>104</v>
      </c>
      <c r="K5" s="181" t="s">
        <v>151</v>
      </c>
      <c r="L5" s="182" t="s">
        <v>152</v>
      </c>
      <c r="M5" s="183" t="s">
        <v>153</v>
      </c>
      <c r="N5" s="184" t="s">
        <v>154</v>
      </c>
      <c r="O5" s="182" t="s">
        <v>155</v>
      </c>
      <c r="P5" s="181" t="s">
        <v>156</v>
      </c>
      <c r="Q5" s="181" t="s">
        <v>157</v>
      </c>
      <c r="R5" s="189" t="s">
        <v>158</v>
      </c>
      <c r="S5" s="176"/>
      <c r="T5" s="176"/>
    </row>
    <row r="6" ht="30" customHeight="1" spans="1:20">
      <c r="A6" s="181" t="s">
        <v>112</v>
      </c>
      <c r="B6" s="181" t="s">
        <v>113</v>
      </c>
      <c r="C6" s="181" t="s">
        <v>114</v>
      </c>
      <c r="D6" s="181"/>
      <c r="E6" s="180"/>
      <c r="F6" s="149"/>
      <c r="G6" s="149"/>
      <c r="H6" s="149"/>
      <c r="I6" s="149"/>
      <c r="J6" s="169"/>
      <c r="K6" s="185"/>
      <c r="L6" s="186"/>
      <c r="M6" s="187"/>
      <c r="N6" s="188"/>
      <c r="O6" s="186"/>
      <c r="P6" s="185"/>
      <c r="Q6" s="185"/>
      <c r="R6" s="189"/>
      <c r="S6" s="176"/>
      <c r="T6" s="176"/>
    </row>
    <row r="7" s="133" customFormat="1" ht="27" customHeight="1" spans="1:20">
      <c r="A7" s="173"/>
      <c r="B7" s="173"/>
      <c r="C7" s="173"/>
      <c r="D7" s="174" t="s">
        <v>104</v>
      </c>
      <c r="E7" s="154">
        <f>E8</f>
        <v>2365.71</v>
      </c>
      <c r="F7" s="154">
        <f t="shared" ref="F7:R7" si="0">F8</f>
        <v>2185.86</v>
      </c>
      <c r="G7" s="154">
        <f t="shared" si="0"/>
        <v>1980.19</v>
      </c>
      <c r="H7" s="154">
        <f t="shared" si="0"/>
        <v>181.32</v>
      </c>
      <c r="I7" s="154">
        <f t="shared" si="0"/>
        <v>24.35</v>
      </c>
      <c r="J7" s="154">
        <f t="shared" si="0"/>
        <v>179.85</v>
      </c>
      <c r="K7" s="154">
        <f t="shared" si="0"/>
        <v>5</v>
      </c>
      <c r="L7" s="154">
        <f t="shared" si="0"/>
        <v>11.5</v>
      </c>
      <c r="M7" s="154">
        <f t="shared" si="0"/>
        <v>0</v>
      </c>
      <c r="N7" s="154">
        <f t="shared" si="0"/>
        <v>0</v>
      </c>
      <c r="O7" s="154">
        <f t="shared" si="0"/>
        <v>0</v>
      </c>
      <c r="P7" s="154">
        <f t="shared" si="0"/>
        <v>0</v>
      </c>
      <c r="Q7" s="154">
        <f t="shared" si="0"/>
        <v>0</v>
      </c>
      <c r="R7" s="159">
        <f t="shared" si="0"/>
        <v>163.35</v>
      </c>
      <c r="S7" s="134"/>
      <c r="T7" s="134"/>
    </row>
    <row r="8" ht="27" customHeight="1" spans="1:20">
      <c r="A8" s="173" t="s">
        <v>115</v>
      </c>
      <c r="B8" s="173"/>
      <c r="C8" s="173"/>
      <c r="D8" s="174" t="s">
        <v>116</v>
      </c>
      <c r="E8" s="154">
        <f>E9</f>
        <v>2365.71</v>
      </c>
      <c r="F8" s="154">
        <f t="shared" ref="F8:R8" si="1">F9</f>
        <v>2185.86</v>
      </c>
      <c r="G8" s="154">
        <f t="shared" si="1"/>
        <v>1980.19</v>
      </c>
      <c r="H8" s="154">
        <f t="shared" si="1"/>
        <v>181.32</v>
      </c>
      <c r="I8" s="154">
        <f t="shared" si="1"/>
        <v>24.35</v>
      </c>
      <c r="J8" s="154">
        <f t="shared" si="1"/>
        <v>179.85</v>
      </c>
      <c r="K8" s="154">
        <f t="shared" si="1"/>
        <v>5</v>
      </c>
      <c r="L8" s="154">
        <f t="shared" si="1"/>
        <v>11.5</v>
      </c>
      <c r="M8" s="154">
        <f t="shared" si="1"/>
        <v>0</v>
      </c>
      <c r="N8" s="154">
        <f t="shared" si="1"/>
        <v>0</v>
      </c>
      <c r="O8" s="154">
        <f t="shared" si="1"/>
        <v>0</v>
      </c>
      <c r="P8" s="154">
        <f t="shared" si="1"/>
        <v>0</v>
      </c>
      <c r="Q8" s="154">
        <f t="shared" si="1"/>
        <v>0</v>
      </c>
      <c r="R8" s="159">
        <f t="shared" si="1"/>
        <v>163.35</v>
      </c>
      <c r="S8" s="136"/>
      <c r="T8" s="136"/>
    </row>
    <row r="9" ht="27" customHeight="1" spans="1:20">
      <c r="A9" s="173" t="s">
        <v>115</v>
      </c>
      <c r="B9" s="173" t="s">
        <v>117</v>
      </c>
      <c r="C9" s="173"/>
      <c r="D9" s="174" t="s">
        <v>118</v>
      </c>
      <c r="E9" s="154">
        <f>E10+E11</f>
        <v>2365.71</v>
      </c>
      <c r="F9" s="154">
        <f t="shared" ref="F9:R9" si="2">F10+F11</f>
        <v>2185.86</v>
      </c>
      <c r="G9" s="154">
        <f t="shared" si="2"/>
        <v>1980.19</v>
      </c>
      <c r="H9" s="154">
        <f t="shared" si="2"/>
        <v>181.32</v>
      </c>
      <c r="I9" s="154">
        <f t="shared" si="2"/>
        <v>24.35</v>
      </c>
      <c r="J9" s="154">
        <f t="shared" si="2"/>
        <v>179.85</v>
      </c>
      <c r="K9" s="154">
        <f t="shared" si="2"/>
        <v>5</v>
      </c>
      <c r="L9" s="154">
        <f t="shared" si="2"/>
        <v>11.5</v>
      </c>
      <c r="M9" s="154">
        <f t="shared" si="2"/>
        <v>0</v>
      </c>
      <c r="N9" s="154">
        <f t="shared" si="2"/>
        <v>0</v>
      </c>
      <c r="O9" s="154">
        <f t="shared" si="2"/>
        <v>0</v>
      </c>
      <c r="P9" s="154">
        <f t="shared" si="2"/>
        <v>0</v>
      </c>
      <c r="Q9" s="154">
        <f t="shared" si="2"/>
        <v>0</v>
      </c>
      <c r="R9" s="159">
        <f t="shared" si="2"/>
        <v>163.35</v>
      </c>
      <c r="S9" s="136"/>
      <c r="T9" s="136"/>
    </row>
    <row r="10" ht="27" customHeight="1" spans="1:20">
      <c r="A10" s="173" t="s">
        <v>115</v>
      </c>
      <c r="B10" s="173" t="s">
        <v>117</v>
      </c>
      <c r="C10" s="173" t="s">
        <v>117</v>
      </c>
      <c r="D10" s="174" t="s">
        <v>119</v>
      </c>
      <c r="E10" s="154">
        <f>F10+J10</f>
        <v>2192.36</v>
      </c>
      <c r="F10" s="159">
        <f>SUM(G10:I10)</f>
        <v>2185.86</v>
      </c>
      <c r="G10" s="271">
        <v>1980.19</v>
      </c>
      <c r="H10" s="159">
        <v>181.32</v>
      </c>
      <c r="I10" s="159">
        <v>24.35</v>
      </c>
      <c r="J10" s="159">
        <f>SUM(K10:R10)</f>
        <v>6.5</v>
      </c>
      <c r="K10" s="159">
        <v>5</v>
      </c>
      <c r="L10" s="154">
        <v>1.5</v>
      </c>
      <c r="M10" s="154"/>
      <c r="N10" s="154"/>
      <c r="O10" s="154"/>
      <c r="P10" s="154"/>
      <c r="Q10" s="154"/>
      <c r="R10" s="159"/>
      <c r="S10" s="136"/>
      <c r="T10" s="136"/>
    </row>
    <row r="11" ht="27" customHeight="1" spans="1:20">
      <c r="A11" s="173" t="s">
        <v>115</v>
      </c>
      <c r="B11" s="173" t="s">
        <v>117</v>
      </c>
      <c r="C11" s="173" t="s">
        <v>132</v>
      </c>
      <c r="D11" s="174" t="s">
        <v>133</v>
      </c>
      <c r="E11" s="154">
        <f>F11+J11</f>
        <v>173.35</v>
      </c>
      <c r="F11" s="159">
        <f>SUM(G11:I11)</f>
        <v>0</v>
      </c>
      <c r="G11" s="271"/>
      <c r="H11" s="159"/>
      <c r="I11" s="159"/>
      <c r="J11" s="159">
        <f>SUM(K11:R11)</f>
        <v>173.35</v>
      </c>
      <c r="K11" s="159"/>
      <c r="L11" s="154">
        <v>10</v>
      </c>
      <c r="M11" s="154"/>
      <c r="N11" s="154"/>
      <c r="O11" s="154"/>
      <c r="P11" s="154"/>
      <c r="Q11" s="154"/>
      <c r="R11" s="159">
        <v>163.35</v>
      </c>
      <c r="S11" s="136"/>
      <c r="T11" s="136"/>
    </row>
  </sheetData>
  <mergeCells count="20">
    <mergeCell ref="A3:I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pageMargins left="0.196850393700787" right="0.196850393700787" top="0.78740157480315" bottom="0.590551181102362" header="0" footer="0"/>
  <pageSetup paperSize="9" scale="70" orientation="landscape" horizontalDpi="600" vertic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showGridLines="0" showZeros="0" zoomScaleSheetLayoutView="60" workbookViewId="0">
      <selection activeCell="A1" sqref="A1"/>
    </sheetView>
  </sheetViews>
  <sheetFormatPr defaultColWidth="9.11111111111111" defaultRowHeight="12.75" customHeight="1"/>
  <cols>
    <col min="1" max="1" width="11.6666666666667" customWidth="1"/>
    <col min="2" max="3" width="8.33333333333333" customWidth="1"/>
    <col min="4" max="4" width="35.3333333333333" customWidth="1"/>
    <col min="5" max="8" width="18.1111111111111" customWidth="1"/>
  </cols>
  <sheetData>
    <row r="1" ht="25.5" customHeight="1" spans="1:9">
      <c r="A1" s="137" t="s">
        <v>159</v>
      </c>
      <c r="B1" s="162"/>
      <c r="C1" s="162"/>
      <c r="D1" s="162"/>
      <c r="E1" s="162"/>
      <c r="F1" s="162"/>
      <c r="G1" s="162"/>
      <c r="H1" s="162"/>
      <c r="I1" s="136"/>
    </row>
    <row r="2" ht="25.5" customHeight="1" spans="1:9">
      <c r="A2" s="163" t="s">
        <v>160</v>
      </c>
      <c r="B2" s="163"/>
      <c r="C2" s="163"/>
      <c r="D2" s="163"/>
      <c r="E2" s="163"/>
      <c r="F2" s="163"/>
      <c r="G2" s="163"/>
      <c r="H2" s="163"/>
      <c r="I2" s="136"/>
    </row>
    <row r="3" ht="25.5" customHeight="1" spans="1:9">
      <c r="A3" s="142" t="s">
        <v>2</v>
      </c>
      <c r="B3" s="142"/>
      <c r="C3" s="142"/>
      <c r="D3" s="190"/>
      <c r="E3" s="190"/>
      <c r="F3" s="190"/>
      <c r="G3" s="190"/>
      <c r="H3" s="270" t="s">
        <v>83</v>
      </c>
      <c r="I3" s="136"/>
    </row>
    <row r="4" ht="25.5" customHeight="1" spans="1:9">
      <c r="A4" s="226" t="s">
        <v>144</v>
      </c>
      <c r="B4" s="226"/>
      <c r="C4" s="226"/>
      <c r="D4" s="226"/>
      <c r="E4" s="224" t="s">
        <v>146</v>
      </c>
      <c r="F4" s="241"/>
      <c r="G4" s="224"/>
      <c r="H4" s="208"/>
      <c r="I4" s="134"/>
    </row>
    <row r="5" ht="25.5" customHeight="1" spans="1:9">
      <c r="A5" s="149" t="s">
        <v>110</v>
      </c>
      <c r="B5" s="149"/>
      <c r="C5" s="149"/>
      <c r="D5" s="149" t="s">
        <v>111</v>
      </c>
      <c r="E5" s="149" t="s">
        <v>104</v>
      </c>
      <c r="F5" s="149" t="s">
        <v>148</v>
      </c>
      <c r="G5" s="149" t="s">
        <v>149</v>
      </c>
      <c r="H5" s="149" t="s">
        <v>150</v>
      </c>
      <c r="I5" s="134"/>
    </row>
    <row r="6" ht="35.25" customHeight="1" spans="1:9">
      <c r="A6" s="149" t="s">
        <v>112</v>
      </c>
      <c r="B6" s="149" t="s">
        <v>113</v>
      </c>
      <c r="C6" s="149" t="s">
        <v>114</v>
      </c>
      <c r="D6" s="149"/>
      <c r="E6" s="149"/>
      <c r="F6" s="149"/>
      <c r="G6" s="149"/>
      <c r="H6" s="149"/>
      <c r="I6" s="134"/>
    </row>
    <row r="7" s="133" customFormat="1" ht="25" customHeight="1" spans="1:9">
      <c r="A7" s="171"/>
      <c r="B7" s="171"/>
      <c r="C7" s="171"/>
      <c r="D7" s="172" t="s">
        <v>104</v>
      </c>
      <c r="E7" s="159">
        <f t="shared" ref="E7:H9" si="0">E8</f>
        <v>2185.86</v>
      </c>
      <c r="F7" s="159">
        <f t="shared" si="0"/>
        <v>1980.19</v>
      </c>
      <c r="G7" s="159">
        <f t="shared" si="0"/>
        <v>181.32</v>
      </c>
      <c r="H7" s="159">
        <f t="shared" si="0"/>
        <v>24.35</v>
      </c>
      <c r="I7" s="134"/>
    </row>
    <row r="8" ht="25" customHeight="1" spans="1:9">
      <c r="A8" s="173" t="s">
        <v>115</v>
      </c>
      <c r="B8" s="173"/>
      <c r="C8" s="173"/>
      <c r="D8" s="174" t="s">
        <v>116</v>
      </c>
      <c r="E8" s="159">
        <f t="shared" si="0"/>
        <v>2185.86</v>
      </c>
      <c r="F8" s="159">
        <f t="shared" si="0"/>
        <v>1980.19</v>
      </c>
      <c r="G8" s="159">
        <f t="shared" si="0"/>
        <v>181.32</v>
      </c>
      <c r="H8" s="159">
        <f t="shared" si="0"/>
        <v>24.35</v>
      </c>
      <c r="I8" s="136"/>
    </row>
    <row r="9" ht="25" customHeight="1" spans="1:9">
      <c r="A9" s="173" t="s">
        <v>115</v>
      </c>
      <c r="B9" s="173" t="s">
        <v>117</v>
      </c>
      <c r="C9" s="173"/>
      <c r="D9" s="174" t="s">
        <v>118</v>
      </c>
      <c r="E9" s="159">
        <f t="shared" si="0"/>
        <v>2185.86</v>
      </c>
      <c r="F9" s="159">
        <f t="shared" si="0"/>
        <v>1980.19</v>
      </c>
      <c r="G9" s="159">
        <f t="shared" si="0"/>
        <v>181.32</v>
      </c>
      <c r="H9" s="159">
        <f t="shared" si="0"/>
        <v>24.35</v>
      </c>
      <c r="I9" s="136"/>
    </row>
    <row r="10" ht="25" customHeight="1" spans="1:9">
      <c r="A10" s="173" t="s">
        <v>115</v>
      </c>
      <c r="B10" s="173" t="s">
        <v>117</v>
      </c>
      <c r="C10" s="173" t="s">
        <v>117</v>
      </c>
      <c r="D10" s="174" t="s">
        <v>119</v>
      </c>
      <c r="E10" s="159">
        <f>SUM(F10:H10)</f>
        <v>2185.86</v>
      </c>
      <c r="F10" s="159">
        <v>1980.19</v>
      </c>
      <c r="G10" s="159">
        <v>181.32</v>
      </c>
      <c r="H10" s="159">
        <v>24.35</v>
      </c>
      <c r="I10" s="136"/>
    </row>
  </sheetData>
  <mergeCells count="7">
    <mergeCell ref="A4:D4"/>
    <mergeCell ref="A5:C5"/>
    <mergeCell ref="D5:D6"/>
    <mergeCell ref="E5:E6"/>
    <mergeCell ref="F5:F6"/>
    <mergeCell ref="G5:G6"/>
    <mergeCell ref="H5:H6"/>
  </mergeCells>
  <printOptions horizontalCentered="1"/>
  <pageMargins left="0.196850393700787" right="0.196850393700787" top="0.78740157480315" bottom="0.590551181102362" header="0" footer="0"/>
  <pageSetup paperSize="9" scale="80" orientation="landscape" horizontalDpi="600" vertic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3"/>
  <sheetViews>
    <sheetView showGridLines="0" showZeros="0" zoomScaleSheetLayoutView="60" workbookViewId="0">
      <selection activeCell="A1" sqref="A1"/>
    </sheetView>
  </sheetViews>
  <sheetFormatPr defaultColWidth="9.11111111111111" defaultRowHeight="12.75" customHeight="1"/>
  <cols>
    <col min="1" max="1" width="10.1111111111111" customWidth="1"/>
    <col min="2" max="2" width="8.11111111111111" customWidth="1"/>
    <col min="3" max="3" width="6.33333333333333" customWidth="1"/>
    <col min="4" max="4" width="28.6666666666667" customWidth="1"/>
    <col min="5" max="10" width="12.1111111111111" customWidth="1"/>
    <col min="11" max="11" width="11.6666666666667" customWidth="1"/>
    <col min="12" max="14" width="12.1111111111111" customWidth="1"/>
    <col min="15" max="15" width="14.4444444444444" customWidth="1"/>
    <col min="16" max="17" width="12.1111111111111" customWidth="1"/>
    <col min="18" max="21" width="11.6666666666667" customWidth="1"/>
  </cols>
  <sheetData>
    <row r="1" ht="23.25" customHeight="1" spans="1:24">
      <c r="A1" s="137" t="s">
        <v>161</v>
      </c>
      <c r="B1" s="197"/>
      <c r="C1" s="197"/>
      <c r="D1" s="198"/>
      <c r="E1" s="206"/>
      <c r="F1" s="206"/>
      <c r="G1" s="206"/>
      <c r="H1" s="206"/>
      <c r="I1" s="206"/>
      <c r="J1" s="206"/>
      <c r="K1" s="206"/>
      <c r="L1" s="206"/>
      <c r="M1" s="206"/>
      <c r="N1" s="206"/>
      <c r="O1" s="198"/>
      <c r="P1" s="198"/>
      <c r="Q1" s="206"/>
      <c r="R1" s="206"/>
      <c r="S1" s="206"/>
      <c r="T1" s="210"/>
      <c r="U1" s="210"/>
      <c r="V1" s="136"/>
      <c r="W1" s="136"/>
      <c r="X1" s="136"/>
    </row>
    <row r="2" ht="23.25" customHeight="1" spans="1:24">
      <c r="A2" s="207" t="s">
        <v>162</v>
      </c>
      <c r="B2" s="207"/>
      <c r="C2" s="207"/>
      <c r="D2" s="207"/>
      <c r="E2" s="207"/>
      <c r="F2" s="207"/>
      <c r="G2" s="207"/>
      <c r="H2" s="207"/>
      <c r="I2" s="207"/>
      <c r="J2" s="207"/>
      <c r="K2" s="207"/>
      <c r="L2" s="207"/>
      <c r="M2" s="207"/>
      <c r="N2" s="207"/>
      <c r="O2" s="207"/>
      <c r="P2" s="207"/>
      <c r="Q2" s="207"/>
      <c r="R2" s="207"/>
      <c r="S2" s="207"/>
      <c r="T2" s="207"/>
      <c r="U2" s="207"/>
      <c r="V2" s="136"/>
      <c r="W2" s="136"/>
      <c r="X2" s="136"/>
    </row>
    <row r="3" ht="23.25" customHeight="1" spans="1:24">
      <c r="A3" s="199" t="s">
        <v>2</v>
      </c>
      <c r="B3" s="200"/>
      <c r="C3" s="200"/>
      <c r="D3" s="200"/>
      <c r="E3" s="200"/>
      <c r="F3" s="200"/>
      <c r="G3" s="200"/>
      <c r="H3" s="206"/>
      <c r="I3" s="206"/>
      <c r="J3" s="206"/>
      <c r="K3" s="206"/>
      <c r="L3" s="206"/>
      <c r="M3" s="206"/>
      <c r="N3" s="206"/>
      <c r="O3" s="198"/>
      <c r="P3" s="198"/>
      <c r="Q3" s="206"/>
      <c r="R3" s="206"/>
      <c r="S3" s="206"/>
      <c r="T3" s="211" t="s">
        <v>83</v>
      </c>
      <c r="U3" s="211"/>
      <c r="V3" s="136"/>
      <c r="W3" s="136"/>
      <c r="X3" s="136"/>
    </row>
    <row r="4" ht="23.25" customHeight="1" spans="1:24">
      <c r="A4" s="144" t="s">
        <v>144</v>
      </c>
      <c r="B4" s="144"/>
      <c r="C4" s="144"/>
      <c r="D4" s="165" t="s">
        <v>111</v>
      </c>
      <c r="E4" s="179" t="s">
        <v>145</v>
      </c>
      <c r="F4" s="149" t="s">
        <v>163</v>
      </c>
      <c r="G4" s="149"/>
      <c r="H4" s="149"/>
      <c r="I4" s="149"/>
      <c r="J4" s="149"/>
      <c r="K4" s="233" t="s">
        <v>164</v>
      </c>
      <c r="L4" s="264"/>
      <c r="M4" s="264"/>
      <c r="N4" s="264"/>
      <c r="O4" s="264"/>
      <c r="P4" s="265"/>
      <c r="Q4" s="233" t="s">
        <v>165</v>
      </c>
      <c r="R4" s="233" t="s">
        <v>166</v>
      </c>
      <c r="S4" s="233"/>
      <c r="T4" s="233"/>
      <c r="U4" s="233"/>
      <c r="V4" s="268"/>
      <c r="W4" s="268"/>
      <c r="X4" s="268"/>
    </row>
    <row r="5" ht="45.75" customHeight="1" spans="1:24">
      <c r="A5" s="181" t="s">
        <v>112</v>
      </c>
      <c r="B5" s="181" t="s">
        <v>113</v>
      </c>
      <c r="C5" s="181" t="s">
        <v>114</v>
      </c>
      <c r="D5" s="192"/>
      <c r="E5" s="263"/>
      <c r="F5" s="149" t="s">
        <v>104</v>
      </c>
      <c r="G5" s="149" t="s">
        <v>167</v>
      </c>
      <c r="H5" s="149" t="s">
        <v>168</v>
      </c>
      <c r="I5" s="189" t="s">
        <v>169</v>
      </c>
      <c r="J5" s="189" t="s">
        <v>170</v>
      </c>
      <c r="K5" s="233" t="s">
        <v>104</v>
      </c>
      <c r="L5" s="266" t="s">
        <v>171</v>
      </c>
      <c r="M5" s="266" t="s">
        <v>172</v>
      </c>
      <c r="N5" s="266" t="s">
        <v>173</v>
      </c>
      <c r="O5" s="266" t="s">
        <v>174</v>
      </c>
      <c r="P5" s="267" t="s">
        <v>175</v>
      </c>
      <c r="Q5" s="264"/>
      <c r="R5" s="264" t="s">
        <v>104</v>
      </c>
      <c r="S5" s="264" t="s">
        <v>176</v>
      </c>
      <c r="T5" s="264" t="s">
        <v>177</v>
      </c>
      <c r="U5" s="269" t="s">
        <v>166</v>
      </c>
      <c r="V5" s="134"/>
      <c r="W5" s="134"/>
      <c r="X5" s="134"/>
    </row>
    <row r="6" s="133" customFormat="1" ht="27" customHeight="1" spans="1:24">
      <c r="A6" s="173"/>
      <c r="B6" s="173"/>
      <c r="C6" s="173"/>
      <c r="D6" s="174" t="s">
        <v>104</v>
      </c>
      <c r="E6" s="154">
        <f>E7</f>
        <v>1980.19</v>
      </c>
      <c r="F6" s="154">
        <f t="shared" ref="F6:L6" si="0">F7</f>
        <v>1410.99</v>
      </c>
      <c r="G6" s="154">
        <f t="shared" si="0"/>
        <v>873.9</v>
      </c>
      <c r="H6" s="154">
        <f t="shared" si="0"/>
        <v>517.64</v>
      </c>
      <c r="I6" s="154">
        <f t="shared" si="0"/>
        <v>19.45</v>
      </c>
      <c r="J6" s="154">
        <f t="shared" si="0"/>
        <v>0</v>
      </c>
      <c r="K6" s="154">
        <f t="shared" si="0"/>
        <v>402.22</v>
      </c>
      <c r="L6" s="154">
        <f t="shared" si="0"/>
        <v>225.76</v>
      </c>
      <c r="M6" s="154">
        <f t="shared" ref="M6:T6" si="1">M7</f>
        <v>56.5</v>
      </c>
      <c r="N6" s="154">
        <f t="shared" si="1"/>
        <v>113.9</v>
      </c>
      <c r="O6" s="154">
        <f t="shared" si="1"/>
        <v>0</v>
      </c>
      <c r="P6" s="154">
        <f t="shared" si="1"/>
        <v>6.06</v>
      </c>
      <c r="Q6" s="154">
        <f t="shared" si="1"/>
        <v>166.98</v>
      </c>
      <c r="R6" s="154">
        <f t="shared" si="1"/>
        <v>0</v>
      </c>
      <c r="S6" s="154">
        <f t="shared" si="1"/>
        <v>0</v>
      </c>
      <c r="T6" s="154">
        <f t="shared" si="1"/>
        <v>0</v>
      </c>
      <c r="U6" s="159"/>
      <c r="V6" s="134"/>
      <c r="W6" s="134"/>
      <c r="X6" s="134"/>
    </row>
    <row r="7" ht="27" customHeight="1" spans="1:24">
      <c r="A7" s="173" t="s">
        <v>115</v>
      </c>
      <c r="B7" s="173"/>
      <c r="C7" s="173"/>
      <c r="D7" s="174" t="s">
        <v>116</v>
      </c>
      <c r="E7" s="154">
        <f>E8</f>
        <v>1980.19</v>
      </c>
      <c r="F7" s="154">
        <f t="shared" ref="F7:T7" si="2">F8</f>
        <v>1410.99</v>
      </c>
      <c r="G7" s="154">
        <f t="shared" si="2"/>
        <v>873.9</v>
      </c>
      <c r="H7" s="154">
        <f t="shared" si="2"/>
        <v>517.64</v>
      </c>
      <c r="I7" s="154">
        <f t="shared" si="2"/>
        <v>19.45</v>
      </c>
      <c r="J7" s="154">
        <f t="shared" si="2"/>
        <v>0</v>
      </c>
      <c r="K7" s="154">
        <f t="shared" si="2"/>
        <v>402.22</v>
      </c>
      <c r="L7" s="154">
        <f t="shared" si="2"/>
        <v>225.76</v>
      </c>
      <c r="M7" s="154">
        <f t="shared" si="2"/>
        <v>56.5</v>
      </c>
      <c r="N7" s="154">
        <f t="shared" si="2"/>
        <v>113.9</v>
      </c>
      <c r="O7" s="154">
        <f t="shared" si="2"/>
        <v>0</v>
      </c>
      <c r="P7" s="154">
        <f t="shared" si="2"/>
        <v>6.06</v>
      </c>
      <c r="Q7" s="154">
        <f t="shared" si="2"/>
        <v>166.98</v>
      </c>
      <c r="R7" s="154">
        <f t="shared" si="2"/>
        <v>0</v>
      </c>
      <c r="S7" s="154">
        <f t="shared" si="2"/>
        <v>0</v>
      </c>
      <c r="T7" s="154">
        <f t="shared" si="2"/>
        <v>0</v>
      </c>
      <c r="U7" s="159"/>
      <c r="V7" s="136"/>
      <c r="W7" s="136"/>
      <c r="X7" s="136"/>
    </row>
    <row r="8" ht="27" customHeight="1" spans="1:24">
      <c r="A8" s="173" t="s">
        <v>115</v>
      </c>
      <c r="B8" s="173" t="s">
        <v>117</v>
      </c>
      <c r="C8" s="173"/>
      <c r="D8" s="174" t="s">
        <v>118</v>
      </c>
      <c r="E8" s="154">
        <f>E9</f>
        <v>1980.19</v>
      </c>
      <c r="F8" s="154">
        <f t="shared" ref="F8:U8" si="3">F9</f>
        <v>1410.99</v>
      </c>
      <c r="G8" s="154">
        <f t="shared" si="3"/>
        <v>873.9</v>
      </c>
      <c r="H8" s="154">
        <f t="shared" si="3"/>
        <v>517.64</v>
      </c>
      <c r="I8" s="154">
        <f t="shared" si="3"/>
        <v>19.45</v>
      </c>
      <c r="J8" s="154">
        <f t="shared" si="3"/>
        <v>0</v>
      </c>
      <c r="K8" s="154">
        <f t="shared" si="3"/>
        <v>402.22</v>
      </c>
      <c r="L8" s="154">
        <f t="shared" si="3"/>
        <v>225.76</v>
      </c>
      <c r="M8" s="154">
        <f t="shared" si="3"/>
        <v>56.5</v>
      </c>
      <c r="N8" s="154">
        <f t="shared" si="3"/>
        <v>113.9</v>
      </c>
      <c r="O8" s="154">
        <f t="shared" si="3"/>
        <v>0</v>
      </c>
      <c r="P8" s="154">
        <f t="shared" si="3"/>
        <v>6.06</v>
      </c>
      <c r="Q8" s="154">
        <f t="shared" si="3"/>
        <v>166.98</v>
      </c>
      <c r="R8" s="154">
        <f t="shared" si="3"/>
        <v>0</v>
      </c>
      <c r="S8" s="154">
        <f t="shared" si="3"/>
        <v>0</v>
      </c>
      <c r="T8" s="154">
        <f t="shared" si="3"/>
        <v>0</v>
      </c>
      <c r="U8" s="159">
        <f t="shared" si="3"/>
        <v>0</v>
      </c>
      <c r="V8" s="136"/>
      <c r="W8" s="136"/>
      <c r="X8" s="136"/>
    </row>
    <row r="9" ht="27" customHeight="1" spans="1:24">
      <c r="A9" s="173" t="s">
        <v>115</v>
      </c>
      <c r="B9" s="173" t="s">
        <v>117</v>
      </c>
      <c r="C9" s="173" t="s">
        <v>117</v>
      </c>
      <c r="D9" s="174" t="s">
        <v>119</v>
      </c>
      <c r="E9" s="154">
        <f>F9+K9+Q9</f>
        <v>1980.19</v>
      </c>
      <c r="F9" s="154">
        <f>SUM(G9:J9)</f>
        <v>1410.99</v>
      </c>
      <c r="G9" s="154">
        <v>873.9</v>
      </c>
      <c r="H9" s="154">
        <v>517.64</v>
      </c>
      <c r="I9" s="154">
        <v>19.45</v>
      </c>
      <c r="J9" s="159"/>
      <c r="K9" s="154">
        <f>SUM(L9:P9)</f>
        <v>402.22</v>
      </c>
      <c r="L9" s="154">
        <v>225.76</v>
      </c>
      <c r="M9" s="154">
        <v>56.5</v>
      </c>
      <c r="N9" s="154">
        <v>113.9</v>
      </c>
      <c r="O9" s="154"/>
      <c r="P9" s="154">
        <v>6.06</v>
      </c>
      <c r="Q9" s="154">
        <v>166.98</v>
      </c>
      <c r="R9" s="154"/>
      <c r="S9" s="159"/>
      <c r="T9" s="156"/>
      <c r="U9" s="159"/>
      <c r="V9" s="136"/>
      <c r="W9" s="136"/>
      <c r="X9" s="136"/>
    </row>
    <row r="10" ht="27" customHeight="1" spans="1:24">
      <c r="A10" s="136"/>
      <c r="B10" s="136"/>
      <c r="C10" s="136"/>
      <c r="D10" s="136"/>
      <c r="E10" s="136"/>
      <c r="F10" s="136"/>
      <c r="G10" s="136"/>
      <c r="H10" s="136"/>
      <c r="I10" s="136"/>
      <c r="J10" s="136"/>
      <c r="K10" s="136"/>
      <c r="L10" s="136"/>
      <c r="M10" s="136"/>
      <c r="N10" s="136"/>
      <c r="O10" s="136"/>
      <c r="P10" s="136"/>
      <c r="Q10" s="136"/>
      <c r="R10" s="136"/>
      <c r="S10" s="136"/>
      <c r="T10" s="136"/>
      <c r="U10" s="136"/>
      <c r="V10" s="136"/>
      <c r="W10" s="136"/>
      <c r="X10" s="136"/>
    </row>
    <row r="11" ht="27" customHeight="1" spans="1:24">
      <c r="A11" s="136"/>
      <c r="B11" s="136"/>
      <c r="C11" s="136"/>
      <c r="D11" s="136"/>
      <c r="E11" s="136"/>
      <c r="F11" s="136"/>
      <c r="G11" s="136"/>
      <c r="H11" s="136"/>
      <c r="I11" s="136"/>
      <c r="J11" s="136"/>
      <c r="K11" s="136"/>
      <c r="L11" s="136"/>
      <c r="M11" s="136"/>
      <c r="N11" s="136"/>
      <c r="O11" s="136"/>
      <c r="P11" s="136"/>
      <c r="Q11" s="136"/>
      <c r="R11" s="136"/>
      <c r="S11" s="136"/>
      <c r="T11" s="136"/>
      <c r="U11" s="136"/>
      <c r="V11" s="136"/>
      <c r="W11" s="136"/>
      <c r="X11" s="136"/>
    </row>
    <row r="12" ht="27" customHeight="1" spans="1:24">
      <c r="A12" s="136"/>
      <c r="B12" s="136"/>
      <c r="C12" s="136"/>
      <c r="D12" s="136"/>
      <c r="E12" s="136"/>
      <c r="F12" s="136"/>
      <c r="G12" s="136"/>
      <c r="H12" s="136"/>
      <c r="I12" s="136"/>
      <c r="J12" s="136"/>
      <c r="K12" s="136"/>
      <c r="L12" s="136"/>
      <c r="M12" s="136"/>
      <c r="N12" s="136"/>
      <c r="O12" s="136"/>
      <c r="P12" s="136"/>
      <c r="Q12" s="136"/>
      <c r="R12" s="136"/>
      <c r="S12" s="136"/>
      <c r="T12" s="136"/>
      <c r="U12" s="136"/>
      <c r="V12" s="136"/>
      <c r="W12" s="136"/>
      <c r="X12" s="136"/>
    </row>
    <row r="13" ht="27" customHeight="1" spans="1:24">
      <c r="A13" s="136"/>
      <c r="B13" s="136"/>
      <c r="C13" s="136"/>
      <c r="D13" s="136"/>
      <c r="E13" s="136"/>
      <c r="F13" s="136"/>
      <c r="G13" s="136"/>
      <c r="H13" s="136"/>
      <c r="I13" s="136"/>
      <c r="J13" s="136"/>
      <c r="K13" s="136"/>
      <c r="L13" s="136"/>
      <c r="M13" s="136"/>
      <c r="N13" s="136"/>
      <c r="O13" s="136"/>
      <c r="P13" s="136"/>
      <c r="Q13" s="136"/>
      <c r="R13" s="136"/>
      <c r="S13" s="136"/>
      <c r="T13" s="136"/>
      <c r="U13" s="136"/>
      <c r="V13" s="136"/>
      <c r="W13" s="136"/>
      <c r="X13" s="136"/>
    </row>
  </sheetData>
  <mergeCells count="10">
    <mergeCell ref="T1:U1"/>
    <mergeCell ref="A3:G3"/>
    <mergeCell ref="T3:U3"/>
    <mergeCell ref="A4:C4"/>
    <mergeCell ref="F4:J4"/>
    <mergeCell ref="K4:P4"/>
    <mergeCell ref="R4:U4"/>
    <mergeCell ref="D4:D5"/>
    <mergeCell ref="E4:E5"/>
    <mergeCell ref="Q4:Q5"/>
  </mergeCells>
  <printOptions horizontalCentered="1"/>
  <pageMargins left="0.196850393700787" right="0.196850393700787" top="0.78740157480315" bottom="0.590551181102362" header="2.3762664233315e-311" footer="0"/>
  <pageSetup paperSize="9" scale="65" orientation="landscape" horizontalDpi="600" vertic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1"/>
  <sheetViews>
    <sheetView showGridLines="0" showZeros="0" zoomScaleSheetLayoutView="60" workbookViewId="0">
      <selection activeCell="I11" sqref="I11"/>
    </sheetView>
  </sheetViews>
  <sheetFormatPr defaultColWidth="9.11111111111111" defaultRowHeight="12.75" customHeight="1"/>
  <cols>
    <col min="1" max="1" width="10.6666666666667" customWidth="1"/>
    <col min="2" max="2" width="8.33333333333333" customWidth="1"/>
    <col min="3" max="3" width="5.66666666666667" customWidth="1"/>
    <col min="4" max="4" width="25.6666666666667" customWidth="1"/>
    <col min="5" max="5" width="13.1111111111111" customWidth="1"/>
    <col min="6" max="23" width="10.6666666666667" customWidth="1"/>
    <col min="24" max="24" width="10" customWidth="1"/>
    <col min="25" max="26" width="10.6666666666667" customWidth="1"/>
  </cols>
  <sheetData>
    <row r="1" ht="22.5" customHeight="1" spans="1:27">
      <c r="A1" s="137" t="s">
        <v>178</v>
      </c>
      <c r="B1" s="197"/>
      <c r="C1" s="197"/>
      <c r="D1" s="198"/>
      <c r="E1" s="206"/>
      <c r="F1" s="206"/>
      <c r="G1" s="206"/>
      <c r="H1" s="206"/>
      <c r="I1" s="206"/>
      <c r="J1" s="206"/>
      <c r="K1" s="206"/>
      <c r="L1" s="206"/>
      <c r="M1" s="206"/>
      <c r="N1" s="206"/>
      <c r="O1" s="206"/>
      <c r="P1" s="206"/>
      <c r="Q1" s="206"/>
      <c r="R1" s="206"/>
      <c r="S1" s="206"/>
      <c r="T1" s="206"/>
      <c r="U1" s="206"/>
      <c r="V1" s="206"/>
      <c r="W1" s="206"/>
      <c r="X1" s="206"/>
      <c r="Y1" s="210"/>
      <c r="Z1" s="210"/>
      <c r="AA1" s="136"/>
    </row>
    <row r="2" ht="22.5" customHeight="1" spans="1:27">
      <c r="A2" s="207" t="s">
        <v>179</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136"/>
    </row>
    <row r="3" ht="22.5" customHeight="1" spans="1:27">
      <c r="A3" s="199" t="s">
        <v>2</v>
      </c>
      <c r="B3" s="200"/>
      <c r="C3" s="200"/>
      <c r="D3" s="200"/>
      <c r="E3" s="200"/>
      <c r="F3" s="200"/>
      <c r="G3" s="200"/>
      <c r="H3" s="200"/>
      <c r="I3" s="206"/>
      <c r="J3" s="206"/>
      <c r="K3" s="206"/>
      <c r="L3" s="206"/>
      <c r="M3" s="206"/>
      <c r="N3" s="206"/>
      <c r="O3" s="206"/>
      <c r="P3" s="206"/>
      <c r="Q3" s="206"/>
      <c r="R3" s="206"/>
      <c r="S3" s="206"/>
      <c r="T3" s="206"/>
      <c r="U3" s="206"/>
      <c r="V3" s="206"/>
      <c r="W3" s="206"/>
      <c r="X3" s="206"/>
      <c r="Y3" s="222"/>
      <c r="Z3" s="222" t="s">
        <v>83</v>
      </c>
      <c r="AA3" s="136"/>
    </row>
    <row r="4" ht="22.5" customHeight="1" spans="1:27">
      <c r="A4" s="224" t="s">
        <v>144</v>
      </c>
      <c r="B4" s="225"/>
      <c r="C4" s="225"/>
      <c r="D4" s="165" t="s">
        <v>111</v>
      </c>
      <c r="E4" s="226" t="s">
        <v>180</v>
      </c>
      <c r="F4" s="144" t="s">
        <v>181</v>
      </c>
      <c r="G4" s="144" t="s">
        <v>182</v>
      </c>
      <c r="H4" s="144" t="s">
        <v>183</v>
      </c>
      <c r="I4" s="149" t="s">
        <v>184</v>
      </c>
      <c r="J4" s="149" t="s">
        <v>185</v>
      </c>
      <c r="K4" s="181" t="s">
        <v>186</v>
      </c>
      <c r="L4" s="149" t="s">
        <v>187</v>
      </c>
      <c r="M4" s="149" t="s">
        <v>188</v>
      </c>
      <c r="N4" s="149" t="s">
        <v>189</v>
      </c>
      <c r="O4" s="149" t="s">
        <v>190</v>
      </c>
      <c r="P4" s="221" t="s">
        <v>191</v>
      </c>
      <c r="Q4" s="149" t="s">
        <v>192</v>
      </c>
      <c r="R4" s="149" t="s">
        <v>193</v>
      </c>
      <c r="S4" s="149" t="s">
        <v>194</v>
      </c>
      <c r="T4" s="221" t="s">
        <v>195</v>
      </c>
      <c r="U4" s="149" t="s">
        <v>196</v>
      </c>
      <c r="V4" s="149" t="s">
        <v>197</v>
      </c>
      <c r="W4" s="149" t="s">
        <v>198</v>
      </c>
      <c r="X4" s="149" t="s">
        <v>199</v>
      </c>
      <c r="Y4" s="149" t="s">
        <v>200</v>
      </c>
      <c r="Z4" s="149" t="s">
        <v>201</v>
      </c>
      <c r="AA4" s="134"/>
    </row>
    <row r="5" ht="39" customHeight="1" spans="1:27">
      <c r="A5" s="181" t="s">
        <v>112</v>
      </c>
      <c r="B5" s="181" t="s">
        <v>113</v>
      </c>
      <c r="C5" s="181" t="s">
        <v>114</v>
      </c>
      <c r="D5" s="192"/>
      <c r="E5" s="203"/>
      <c r="F5" s="181"/>
      <c r="G5" s="181"/>
      <c r="H5" s="181"/>
      <c r="I5" s="181"/>
      <c r="J5" s="181"/>
      <c r="K5" s="144"/>
      <c r="L5" s="181"/>
      <c r="M5" s="181"/>
      <c r="N5" s="181"/>
      <c r="O5" s="181"/>
      <c r="P5" s="182"/>
      <c r="Q5" s="181"/>
      <c r="R5" s="181"/>
      <c r="S5" s="181"/>
      <c r="T5" s="182"/>
      <c r="U5" s="181"/>
      <c r="V5" s="181"/>
      <c r="W5" s="149"/>
      <c r="X5" s="181"/>
      <c r="Y5" s="181"/>
      <c r="Z5" s="149"/>
      <c r="AA5" s="134"/>
    </row>
    <row r="6" s="133" customFormat="1" ht="27" customHeight="1" spans="1:27">
      <c r="A6" s="173"/>
      <c r="B6" s="173"/>
      <c r="C6" s="173"/>
      <c r="D6" s="174" t="s">
        <v>104</v>
      </c>
      <c r="E6" s="154">
        <f>E7</f>
        <v>181.32</v>
      </c>
      <c r="F6" s="154">
        <f t="shared" ref="F6:N6" si="0">F7</f>
        <v>41.8</v>
      </c>
      <c r="G6" s="154">
        <f t="shared" si="0"/>
        <v>0</v>
      </c>
      <c r="H6" s="154">
        <f t="shared" si="0"/>
        <v>0</v>
      </c>
      <c r="I6" s="154">
        <f t="shared" si="0"/>
        <v>0</v>
      </c>
      <c r="J6" s="154">
        <f t="shared" si="0"/>
        <v>0</v>
      </c>
      <c r="K6" s="154">
        <f t="shared" si="0"/>
        <v>1</v>
      </c>
      <c r="L6" s="154">
        <f t="shared" si="0"/>
        <v>0</v>
      </c>
      <c r="M6" s="154">
        <f t="shared" si="0"/>
        <v>0</v>
      </c>
      <c r="N6" s="154">
        <f t="shared" si="0"/>
        <v>10</v>
      </c>
      <c r="O6" s="154">
        <f t="shared" ref="O6:T6" si="1">O7</f>
        <v>0</v>
      </c>
      <c r="P6" s="154">
        <f t="shared" si="1"/>
        <v>0</v>
      </c>
      <c r="Q6" s="154">
        <f t="shared" si="1"/>
        <v>10</v>
      </c>
      <c r="R6" s="154">
        <f t="shared" si="1"/>
        <v>20</v>
      </c>
      <c r="S6" s="154">
        <f t="shared" si="1"/>
        <v>20</v>
      </c>
      <c r="T6" s="154">
        <f t="shared" si="1"/>
        <v>0</v>
      </c>
      <c r="U6" s="154">
        <f t="shared" ref="U6:Z6" si="2">U7</f>
        <v>20</v>
      </c>
      <c r="V6" s="154">
        <f t="shared" si="2"/>
        <v>0</v>
      </c>
      <c r="W6" s="154">
        <f t="shared" si="2"/>
        <v>9</v>
      </c>
      <c r="X6" s="154">
        <f t="shared" si="2"/>
        <v>0</v>
      </c>
      <c r="Y6" s="154">
        <f t="shared" si="2"/>
        <v>0</v>
      </c>
      <c r="Z6" s="159">
        <f t="shared" si="2"/>
        <v>49.52</v>
      </c>
      <c r="AA6" s="134"/>
    </row>
    <row r="7" ht="27" customHeight="1" spans="1:27">
      <c r="A7" s="173" t="s">
        <v>115</v>
      </c>
      <c r="B7" s="173"/>
      <c r="C7" s="173"/>
      <c r="D7" s="174" t="s">
        <v>116</v>
      </c>
      <c r="E7" s="154">
        <f>E8</f>
        <v>181.32</v>
      </c>
      <c r="F7" s="154">
        <f t="shared" ref="F7:P7" si="3">F8</f>
        <v>41.8</v>
      </c>
      <c r="G7" s="154">
        <f t="shared" si="3"/>
        <v>0</v>
      </c>
      <c r="H7" s="154">
        <f t="shared" si="3"/>
        <v>0</v>
      </c>
      <c r="I7" s="154">
        <f t="shared" si="3"/>
        <v>0</v>
      </c>
      <c r="J7" s="154">
        <f t="shared" si="3"/>
        <v>0</v>
      </c>
      <c r="K7" s="154">
        <f t="shared" si="3"/>
        <v>1</v>
      </c>
      <c r="L7" s="154">
        <f t="shared" si="3"/>
        <v>0</v>
      </c>
      <c r="M7" s="154">
        <f t="shared" si="3"/>
        <v>0</v>
      </c>
      <c r="N7" s="154">
        <f t="shared" si="3"/>
        <v>10</v>
      </c>
      <c r="O7" s="154">
        <f t="shared" si="3"/>
        <v>0</v>
      </c>
      <c r="P7" s="154">
        <f t="shared" si="3"/>
        <v>0</v>
      </c>
      <c r="Q7" s="154">
        <f t="shared" ref="Q7:Z7" si="4">Q8</f>
        <v>10</v>
      </c>
      <c r="R7" s="154">
        <f t="shared" si="4"/>
        <v>20</v>
      </c>
      <c r="S7" s="154">
        <f t="shared" si="4"/>
        <v>20</v>
      </c>
      <c r="T7" s="154">
        <f t="shared" si="4"/>
        <v>0</v>
      </c>
      <c r="U7" s="154">
        <f t="shared" si="4"/>
        <v>20</v>
      </c>
      <c r="V7" s="154">
        <f t="shared" si="4"/>
        <v>0</v>
      </c>
      <c r="W7" s="154">
        <f t="shared" si="4"/>
        <v>9</v>
      </c>
      <c r="X7" s="154">
        <f t="shared" si="4"/>
        <v>0</v>
      </c>
      <c r="Y7" s="154">
        <f t="shared" si="4"/>
        <v>0</v>
      </c>
      <c r="Z7" s="159">
        <f t="shared" si="4"/>
        <v>49.52</v>
      </c>
      <c r="AA7" s="136"/>
    </row>
    <row r="8" ht="27" customHeight="1" spans="1:27">
      <c r="A8" s="173" t="s">
        <v>115</v>
      </c>
      <c r="B8" s="173" t="s">
        <v>117</v>
      </c>
      <c r="C8" s="173"/>
      <c r="D8" s="174" t="s">
        <v>118</v>
      </c>
      <c r="E8" s="154">
        <f>E9</f>
        <v>181.32</v>
      </c>
      <c r="F8" s="154">
        <f t="shared" ref="F8:N8" si="5">F9</f>
        <v>41.8</v>
      </c>
      <c r="G8" s="154">
        <f t="shared" si="5"/>
        <v>0</v>
      </c>
      <c r="H8" s="154">
        <f t="shared" si="5"/>
        <v>0</v>
      </c>
      <c r="I8" s="154">
        <f t="shared" si="5"/>
        <v>0</v>
      </c>
      <c r="J8" s="154">
        <f t="shared" si="5"/>
        <v>0</v>
      </c>
      <c r="K8" s="154">
        <f t="shared" si="5"/>
        <v>1</v>
      </c>
      <c r="L8" s="154">
        <f t="shared" si="5"/>
        <v>0</v>
      </c>
      <c r="M8" s="154">
        <f t="shared" si="5"/>
        <v>0</v>
      </c>
      <c r="N8" s="154">
        <f t="shared" si="5"/>
        <v>10</v>
      </c>
      <c r="O8" s="154">
        <f t="shared" ref="O8:Z8" si="6">O9</f>
        <v>0</v>
      </c>
      <c r="P8" s="154">
        <f t="shared" si="6"/>
        <v>0</v>
      </c>
      <c r="Q8" s="154">
        <f t="shared" si="6"/>
        <v>10</v>
      </c>
      <c r="R8" s="154">
        <f t="shared" si="6"/>
        <v>20</v>
      </c>
      <c r="S8" s="154">
        <f t="shared" si="6"/>
        <v>20</v>
      </c>
      <c r="T8" s="154">
        <f t="shared" si="6"/>
        <v>0</v>
      </c>
      <c r="U8" s="154">
        <f t="shared" si="6"/>
        <v>20</v>
      </c>
      <c r="V8" s="154">
        <f t="shared" si="6"/>
        <v>0</v>
      </c>
      <c r="W8" s="154">
        <f t="shared" si="6"/>
        <v>9</v>
      </c>
      <c r="X8" s="154">
        <f t="shared" si="6"/>
        <v>0</v>
      </c>
      <c r="Y8" s="154">
        <f t="shared" si="6"/>
        <v>0</v>
      </c>
      <c r="Z8" s="159">
        <f t="shared" si="6"/>
        <v>49.52</v>
      </c>
      <c r="AA8" s="136"/>
    </row>
    <row r="9" ht="27" customHeight="1" spans="1:27">
      <c r="A9" s="173" t="s">
        <v>115</v>
      </c>
      <c r="B9" s="173" t="s">
        <v>117</v>
      </c>
      <c r="C9" s="173" t="s">
        <v>117</v>
      </c>
      <c r="D9" s="174" t="s">
        <v>119</v>
      </c>
      <c r="E9" s="154">
        <f>SUM(F9:Z9)</f>
        <v>181.32</v>
      </c>
      <c r="F9" s="154">
        <v>41.8</v>
      </c>
      <c r="G9" s="154"/>
      <c r="H9" s="154"/>
      <c r="I9" s="154"/>
      <c r="J9" s="154"/>
      <c r="K9" s="154">
        <v>1</v>
      </c>
      <c r="L9" s="154"/>
      <c r="M9" s="154"/>
      <c r="N9" s="154">
        <v>10</v>
      </c>
      <c r="O9" s="154"/>
      <c r="P9" s="154"/>
      <c r="Q9" s="154">
        <v>10</v>
      </c>
      <c r="R9" s="154">
        <v>20</v>
      </c>
      <c r="S9" s="154">
        <v>20</v>
      </c>
      <c r="T9" s="154"/>
      <c r="U9" s="154">
        <v>20</v>
      </c>
      <c r="V9" s="154"/>
      <c r="W9" s="154">
        <v>9</v>
      </c>
      <c r="X9" s="159"/>
      <c r="Y9" s="227"/>
      <c r="Z9" s="227">
        <v>49.52</v>
      </c>
      <c r="AA9" s="136"/>
    </row>
    <row r="10" ht="27" customHeight="1" spans="1:27">
      <c r="A10" s="136"/>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row>
    <row r="11" ht="27" customHeight="1" spans="1:27">
      <c r="A11" s="136"/>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row>
    <row r="12" ht="27" customHeight="1" spans="1:27">
      <c r="A12" s="136"/>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row>
    <row r="13" ht="27" customHeight="1" spans="1:27">
      <c r="A13" s="136"/>
      <c r="B13" s="136"/>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row>
    <row r="14" ht="27" customHeight="1" spans="1:27">
      <c r="A14" s="136"/>
      <c r="B14" s="136"/>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row>
    <row r="15" ht="27" customHeight="1" spans="1:27">
      <c r="A15" s="136"/>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row>
    <row r="16" ht="27" customHeight="1" spans="1:27">
      <c r="A16" s="136"/>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row>
    <row r="17" ht="27" customHeight="1" spans="1:27">
      <c r="A17" s="136"/>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row>
    <row r="18" ht="27" customHeight="1" spans="1:27">
      <c r="A18" s="136"/>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row>
    <row r="19" ht="27" customHeight="1" spans="1:27">
      <c r="A19" s="136"/>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row>
    <row r="20" ht="27" customHeight="1" spans="1:27">
      <c r="A20" s="136"/>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row>
    <row r="21" ht="27" customHeight="1" spans="1:27">
      <c r="A21" s="136"/>
      <c r="B21" s="136"/>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row>
  </sheetData>
  <mergeCells count="25">
    <mergeCell ref="Y1:Z1"/>
    <mergeCell ref="A3:H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s>
  <printOptions horizontalCentered="1"/>
  <pageMargins left="0.196850393700787" right="0.196850393700787" top="0.78740157480315" bottom="0.590551181102362" header="0" footer="0"/>
  <pageSetup paperSize="9" scale="60" orientation="landscape" horizontalDpi="600" verticalDpi="6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X17"/>
  <sheetViews>
    <sheetView showGridLines="0" showZeros="0" zoomScaleSheetLayoutView="60" workbookViewId="0">
      <selection activeCell="A1" sqref="A1"/>
    </sheetView>
  </sheetViews>
  <sheetFormatPr defaultColWidth="9.11111111111111" defaultRowHeight="12.75" customHeight="1"/>
  <cols>
    <col min="1" max="1" width="10.3333333333333" customWidth="1"/>
    <col min="2" max="2" width="8.33333333333333" customWidth="1"/>
    <col min="3" max="3" width="6" customWidth="1"/>
    <col min="4" max="4" width="29.3333333333333" customWidth="1"/>
    <col min="5" max="5" width="13.3333333333333" customWidth="1"/>
    <col min="6" max="15" width="11" customWidth="1"/>
    <col min="16" max="16" width="11.7777777777778" customWidth="1"/>
  </cols>
  <sheetData>
    <row r="1" ht="22.5" customHeight="1" spans="1:16">
      <c r="A1" s="137" t="s">
        <v>202</v>
      </c>
      <c r="B1" s="197"/>
      <c r="C1" s="197"/>
      <c r="D1" s="198"/>
      <c r="E1" s="198"/>
      <c r="F1" s="198"/>
      <c r="G1" s="198"/>
      <c r="H1" s="198"/>
      <c r="I1" s="198"/>
      <c r="J1" s="198"/>
      <c r="K1" s="198"/>
      <c r="L1" s="198"/>
      <c r="M1" s="206"/>
      <c r="N1" s="206"/>
      <c r="O1" s="206"/>
      <c r="P1" s="204"/>
    </row>
    <row r="2" ht="22.5" customHeight="1" spans="1:16">
      <c r="A2" s="163" t="s">
        <v>203</v>
      </c>
      <c r="B2" s="163"/>
      <c r="C2" s="163"/>
      <c r="D2" s="163"/>
      <c r="E2" s="163"/>
      <c r="F2" s="163"/>
      <c r="G2" s="163"/>
      <c r="H2" s="163"/>
      <c r="I2" s="163"/>
      <c r="J2" s="163"/>
      <c r="K2" s="163"/>
      <c r="L2" s="163"/>
      <c r="M2" s="163"/>
      <c r="N2" s="163"/>
      <c r="O2" s="163"/>
      <c r="P2" s="163"/>
    </row>
    <row r="3" ht="22.5" customHeight="1" spans="1:16">
      <c r="A3" s="255" t="s">
        <v>2</v>
      </c>
      <c r="B3" s="256"/>
      <c r="C3" s="256"/>
      <c r="D3" s="256"/>
      <c r="E3" s="256"/>
      <c r="F3" s="256"/>
      <c r="G3" s="201"/>
      <c r="H3" s="201"/>
      <c r="I3" s="201"/>
      <c r="J3" s="201"/>
      <c r="K3" s="201"/>
      <c r="L3" s="201"/>
      <c r="M3" s="219"/>
      <c r="N3" s="219"/>
      <c r="O3" s="219"/>
      <c r="P3" s="205" t="s">
        <v>83</v>
      </c>
    </row>
    <row r="4" s="254" customFormat="1" ht="22.5" customHeight="1" spans="1:232">
      <c r="A4" s="165" t="s">
        <v>144</v>
      </c>
      <c r="B4" s="165"/>
      <c r="C4" s="165"/>
      <c r="D4" s="165" t="s">
        <v>111</v>
      </c>
      <c r="E4" s="257" t="s">
        <v>85</v>
      </c>
      <c r="F4" s="166" t="s">
        <v>204</v>
      </c>
      <c r="G4" s="169" t="s">
        <v>205</v>
      </c>
      <c r="H4" s="169" t="s">
        <v>206</v>
      </c>
      <c r="I4" s="169" t="s">
        <v>207</v>
      </c>
      <c r="J4" s="169" t="s">
        <v>208</v>
      </c>
      <c r="K4" s="169" t="s">
        <v>209</v>
      </c>
      <c r="L4" s="169" t="s">
        <v>210</v>
      </c>
      <c r="M4" s="149" t="s">
        <v>211</v>
      </c>
      <c r="N4" s="194" t="s">
        <v>212</v>
      </c>
      <c r="O4" s="149" t="s">
        <v>213</v>
      </c>
      <c r="P4" s="260" t="s">
        <v>214</v>
      </c>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row>
    <row r="5" s="134" customFormat="1" ht="38.25" customHeight="1" spans="1:232">
      <c r="A5" s="192" t="s">
        <v>112</v>
      </c>
      <c r="B5" s="192" t="s">
        <v>113</v>
      </c>
      <c r="C5" s="192" t="s">
        <v>114</v>
      </c>
      <c r="D5" s="192"/>
      <c r="E5" s="258"/>
      <c r="F5" s="259"/>
      <c r="G5" s="259"/>
      <c r="H5" s="259"/>
      <c r="I5" s="259"/>
      <c r="J5" s="259"/>
      <c r="K5" s="259"/>
      <c r="L5" s="259"/>
      <c r="M5" s="181"/>
      <c r="N5" s="261"/>
      <c r="O5" s="181"/>
      <c r="P5" s="262"/>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row>
    <row r="6" s="133" customFormat="1" ht="27" customHeight="1" spans="1:16">
      <c r="A6" s="173"/>
      <c r="B6" s="173"/>
      <c r="C6" s="173"/>
      <c r="D6" s="174" t="s">
        <v>104</v>
      </c>
      <c r="E6" s="154">
        <f>E7</f>
        <v>24.35</v>
      </c>
      <c r="F6" s="154">
        <f t="shared" ref="F6:O6" si="0">F7</f>
        <v>6.32</v>
      </c>
      <c r="G6" s="154">
        <f t="shared" si="0"/>
        <v>18.03</v>
      </c>
      <c r="H6" s="154">
        <f t="shared" si="0"/>
        <v>0</v>
      </c>
      <c r="I6" s="154">
        <f t="shared" si="0"/>
        <v>0</v>
      </c>
      <c r="J6" s="154">
        <f t="shared" si="0"/>
        <v>0</v>
      </c>
      <c r="K6" s="154">
        <f t="shared" si="0"/>
        <v>0</v>
      </c>
      <c r="L6" s="154">
        <f t="shared" si="0"/>
        <v>0</v>
      </c>
      <c r="M6" s="154">
        <f t="shared" si="0"/>
        <v>0</v>
      </c>
      <c r="N6" s="154">
        <f t="shared" si="0"/>
        <v>0</v>
      </c>
      <c r="O6" s="154">
        <f t="shared" si="0"/>
        <v>0</v>
      </c>
      <c r="P6" s="159"/>
    </row>
    <row r="7" ht="27" customHeight="1" spans="1:17">
      <c r="A7" s="173" t="s">
        <v>115</v>
      </c>
      <c r="B7" s="173"/>
      <c r="C7" s="173"/>
      <c r="D7" s="174" t="s">
        <v>116</v>
      </c>
      <c r="E7" s="154">
        <f>E8</f>
        <v>24.35</v>
      </c>
      <c r="F7" s="154">
        <f t="shared" ref="F7:O7" si="1">F8</f>
        <v>6.32</v>
      </c>
      <c r="G7" s="154">
        <f t="shared" si="1"/>
        <v>18.03</v>
      </c>
      <c r="H7" s="154">
        <f t="shared" si="1"/>
        <v>0</v>
      </c>
      <c r="I7" s="154">
        <f t="shared" si="1"/>
        <v>0</v>
      </c>
      <c r="J7" s="154">
        <f t="shared" si="1"/>
        <v>0</v>
      </c>
      <c r="K7" s="154">
        <f t="shared" si="1"/>
        <v>0</v>
      </c>
      <c r="L7" s="154">
        <f t="shared" si="1"/>
        <v>0</v>
      </c>
      <c r="M7" s="154">
        <f t="shared" si="1"/>
        <v>0</v>
      </c>
      <c r="N7" s="154">
        <f t="shared" si="1"/>
        <v>0</v>
      </c>
      <c r="O7" s="154">
        <f t="shared" si="1"/>
        <v>0</v>
      </c>
      <c r="P7" s="159"/>
      <c r="Q7" s="196"/>
    </row>
    <row r="8" ht="27" customHeight="1" spans="1:17">
      <c r="A8" s="173" t="s">
        <v>115</v>
      </c>
      <c r="B8" s="173" t="s">
        <v>117</v>
      </c>
      <c r="C8" s="173"/>
      <c r="D8" s="174" t="s">
        <v>118</v>
      </c>
      <c r="E8" s="154">
        <f>E9</f>
        <v>24.35</v>
      </c>
      <c r="F8" s="154">
        <f t="shared" ref="F8:O8" si="2">F9</f>
        <v>6.32</v>
      </c>
      <c r="G8" s="154">
        <f t="shared" si="2"/>
        <v>18.03</v>
      </c>
      <c r="H8" s="154">
        <f t="shared" si="2"/>
        <v>0</v>
      </c>
      <c r="I8" s="154">
        <f t="shared" si="2"/>
        <v>0</v>
      </c>
      <c r="J8" s="154">
        <f t="shared" si="2"/>
        <v>0</v>
      </c>
      <c r="K8" s="154">
        <f t="shared" si="2"/>
        <v>0</v>
      </c>
      <c r="L8" s="154">
        <f t="shared" si="2"/>
        <v>0</v>
      </c>
      <c r="M8" s="154">
        <f t="shared" si="2"/>
        <v>0</v>
      </c>
      <c r="N8" s="154">
        <f t="shared" si="2"/>
        <v>0</v>
      </c>
      <c r="O8" s="154">
        <f t="shared" si="2"/>
        <v>0</v>
      </c>
      <c r="P8" s="159"/>
      <c r="Q8" s="196"/>
    </row>
    <row r="9" ht="27" customHeight="1" spans="1:19">
      <c r="A9" s="173" t="s">
        <v>115</v>
      </c>
      <c r="B9" s="173" t="s">
        <v>117</v>
      </c>
      <c r="C9" s="173" t="s">
        <v>117</v>
      </c>
      <c r="D9" s="174" t="s">
        <v>119</v>
      </c>
      <c r="E9" s="154">
        <f>SUM(F9:P9)</f>
        <v>24.35</v>
      </c>
      <c r="F9" s="154">
        <v>6.32</v>
      </c>
      <c r="G9" s="154">
        <v>18.03</v>
      </c>
      <c r="H9" s="154"/>
      <c r="I9" s="154"/>
      <c r="J9" s="154"/>
      <c r="K9" s="154"/>
      <c r="L9" s="154"/>
      <c r="M9" s="154"/>
      <c r="N9" s="154"/>
      <c r="O9" s="154"/>
      <c r="P9" s="159"/>
      <c r="Q9" s="196"/>
      <c r="R9" s="196"/>
      <c r="S9" s="196"/>
    </row>
    <row r="10" ht="27" customHeight="1" spans="1:16">
      <c r="A10" s="136"/>
      <c r="B10" s="136"/>
      <c r="C10" s="136"/>
      <c r="D10" s="136"/>
      <c r="E10" s="136"/>
      <c r="F10" s="136"/>
      <c r="G10" s="136"/>
      <c r="H10" s="136"/>
      <c r="I10" s="136"/>
      <c r="J10" s="136"/>
      <c r="K10" s="136"/>
      <c r="L10" s="136"/>
      <c r="M10" s="136"/>
      <c r="N10" s="136"/>
      <c r="O10" s="136"/>
      <c r="P10" s="136"/>
    </row>
    <row r="11" ht="27" customHeight="1" spans="1:16">
      <c r="A11" s="136"/>
      <c r="B11" s="136"/>
      <c r="C11" s="136"/>
      <c r="D11" s="136"/>
      <c r="E11" s="136"/>
      <c r="F11" s="136"/>
      <c r="G11" s="136"/>
      <c r="H11" s="136"/>
      <c r="I11" s="136"/>
      <c r="J11" s="136"/>
      <c r="K11" s="136"/>
      <c r="L11" s="136"/>
      <c r="M11" s="136"/>
      <c r="N11" s="136"/>
      <c r="O11" s="136"/>
      <c r="P11" s="136"/>
    </row>
    <row r="12" ht="27" customHeight="1" spans="1:16">
      <c r="A12" s="136"/>
      <c r="B12" s="136"/>
      <c r="C12" s="136"/>
      <c r="D12" s="136"/>
      <c r="E12" s="136"/>
      <c r="F12" s="136"/>
      <c r="G12" s="136"/>
      <c r="H12" s="136"/>
      <c r="I12" s="136"/>
      <c r="J12" s="136"/>
      <c r="K12" s="136"/>
      <c r="L12" s="136"/>
      <c r="M12" s="136"/>
      <c r="N12" s="136"/>
      <c r="O12" s="136"/>
      <c r="P12" s="136"/>
    </row>
    <row r="13" ht="27" customHeight="1" spans="1:16">
      <c r="A13" s="136"/>
      <c r="B13" s="136"/>
      <c r="C13" s="136"/>
      <c r="D13" s="136"/>
      <c r="E13" s="136"/>
      <c r="F13" s="136"/>
      <c r="G13" s="136"/>
      <c r="H13" s="136"/>
      <c r="I13" s="136"/>
      <c r="J13" s="136"/>
      <c r="K13" s="136"/>
      <c r="L13" s="136"/>
      <c r="M13" s="136"/>
      <c r="N13" s="136"/>
      <c r="O13" s="136"/>
      <c r="P13" s="136"/>
    </row>
    <row r="14" ht="27" customHeight="1" spans="1:16">
      <c r="A14" s="136"/>
      <c r="B14" s="136"/>
      <c r="C14" s="136"/>
      <c r="D14" s="136"/>
      <c r="E14" s="136"/>
      <c r="F14" s="136"/>
      <c r="G14" s="136"/>
      <c r="H14" s="136"/>
      <c r="I14" s="136"/>
      <c r="J14" s="136"/>
      <c r="K14" s="136"/>
      <c r="L14" s="136"/>
      <c r="M14" s="136"/>
      <c r="N14" s="136"/>
      <c r="O14" s="136"/>
      <c r="P14" s="136"/>
    </row>
    <row r="15" ht="27" customHeight="1" spans="1:16">
      <c r="A15" s="136"/>
      <c r="B15" s="136"/>
      <c r="C15" s="136"/>
      <c r="D15" s="136"/>
      <c r="E15" s="136"/>
      <c r="F15" s="136"/>
      <c r="G15" s="136"/>
      <c r="H15" s="136"/>
      <c r="I15" s="136"/>
      <c r="J15" s="136"/>
      <c r="K15" s="136"/>
      <c r="L15" s="136"/>
      <c r="M15" s="136"/>
      <c r="N15" s="136"/>
      <c r="O15" s="136"/>
      <c r="P15" s="136"/>
    </row>
    <row r="16" ht="27" customHeight="1" spans="1:16">
      <c r="A16" s="136"/>
      <c r="B16" s="136"/>
      <c r="C16" s="136"/>
      <c r="D16" s="136"/>
      <c r="E16" s="136"/>
      <c r="F16" s="136"/>
      <c r="G16" s="136"/>
      <c r="H16" s="136"/>
      <c r="I16" s="136"/>
      <c r="J16" s="136"/>
      <c r="K16" s="136"/>
      <c r="L16" s="136"/>
      <c r="M16" s="136"/>
      <c r="N16" s="136"/>
      <c r="O16" s="136"/>
      <c r="P16" s="136"/>
    </row>
    <row r="17" ht="27" customHeight="1" spans="1:16">
      <c r="A17" s="136"/>
      <c r="B17" s="136"/>
      <c r="C17" s="136"/>
      <c r="D17" s="136"/>
      <c r="E17" s="136"/>
      <c r="F17" s="136"/>
      <c r="G17" s="136"/>
      <c r="H17" s="136"/>
      <c r="I17" s="136"/>
      <c r="J17" s="136"/>
      <c r="K17" s="136"/>
      <c r="L17" s="136"/>
      <c r="M17" s="136"/>
      <c r="N17" s="136"/>
      <c r="O17" s="136"/>
      <c r="P17" s="136"/>
    </row>
  </sheetData>
  <mergeCells count="15">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rintOptions horizontalCentered="1"/>
  <pageMargins left="0.196850393700787" right="0.196850393700787" top="0.78740157480315" bottom="0.590551181102362" header="2.3762664233315e-311" footer="0"/>
  <pageSetup paperSize="9" scale="85" orientation="landscape"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4、财政拨款收支总表</vt:lpstr>
      <vt:lpstr>5、一般预算支出表</vt:lpstr>
      <vt:lpstr>6、一般预算基本支出表</vt:lpstr>
      <vt:lpstr>6-1、一般-工资福利</vt:lpstr>
      <vt:lpstr>6-2、一般-商品服务</vt:lpstr>
      <vt:lpstr>6-3、一般-个人家庭</vt:lpstr>
      <vt:lpstr>7、三公</vt:lpstr>
      <vt:lpstr>8、政府性基金</vt:lpstr>
      <vt:lpstr>9、部门支出总表(分类)</vt:lpstr>
      <vt:lpstr>10、支出分类(政府预算)</vt:lpstr>
      <vt:lpstr>11、基本-工资福利</vt:lpstr>
      <vt:lpstr>12、工资福利(政府预算)</vt:lpstr>
      <vt:lpstr>13、基本-商品服务</vt:lpstr>
      <vt:lpstr>14、商品服务(政府预算)</vt:lpstr>
      <vt:lpstr>15、基本-个人家庭</vt:lpstr>
      <vt:lpstr>16、个人家庭(政府预算)</vt:lpstr>
      <vt:lpstr>17、工资福利(政府预算)(2)</vt:lpstr>
      <vt:lpstr>18、商品服务(政府预算)(2)</vt:lpstr>
      <vt:lpstr>19、个人家庭(政府预算)(2)</vt:lpstr>
      <vt:lpstr>20、政府性基金(政府预算)</vt:lpstr>
      <vt:lpstr>21、专户</vt:lpstr>
      <vt:lpstr>22、专户(政府预算)</vt:lpstr>
      <vt:lpstr>23、经费拨款</vt:lpstr>
      <vt:lpstr>24、经费拨款(政府预算)</vt:lpstr>
      <vt:lpstr>25、专项</vt:lpstr>
      <vt:lpstr>26、项目支出绩效目标表</vt:lpstr>
      <vt:lpstr>27、部门整体支出绩效目标表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楒晴</cp:lastModifiedBy>
  <dcterms:created xsi:type="dcterms:W3CDTF">2020-07-07T09:13:34Z</dcterms:created>
  <dcterms:modified xsi:type="dcterms:W3CDTF">2025-09-19T03:00:28Z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r8>657424</vt:r8>
  </property>
  <property fmtid="{D5CDD505-2E9C-101B-9397-08002B2CF9AE}" pid="3" name="KSOProductBuildVer">
    <vt:lpwstr>2052-12.1.0.22529</vt:lpwstr>
  </property>
  <property fmtid="{D5CDD505-2E9C-101B-9397-08002B2CF9AE}" pid="4" name="ICV">
    <vt:lpwstr>C93FF7A6F1EE44BF81B7AD006B5830DA_13</vt:lpwstr>
  </property>
</Properties>
</file>