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990" firstSheet="10" activeTab="10"/>
  </bookViews>
  <sheets>
    <sheet name="目录" sheetId="1" r:id="rId1"/>
    <sheet name="1.收支总表（批复表）" sheetId="2" r:id="rId2"/>
    <sheet name="2.收支总表（分科目）" sheetId="3" r:id="rId3"/>
    <sheet name="3.收入总表" sheetId="4" r:id="rId4"/>
    <sheet name="4.支出总表（按资金来源）" sheetId="5" r:id="rId5"/>
    <sheet name="5.支出总表（按部门预算经济分类）" sheetId="6" r:id="rId6"/>
    <sheet name="6.支出总表（按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支出表（按部门预算经济分类）" sheetId="12" r:id="rId12"/>
    <sheet name="12.政府性基金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s>
  <definedNames/>
  <calcPr fullCalcOnLoad="1"/>
</workbook>
</file>

<file path=xl/sharedStrings.xml><?xml version="1.0" encoding="utf-8"?>
<sst xmlns="http://schemas.openxmlformats.org/spreadsheetml/2006/main" count="676" uniqueCount="421">
  <si>
    <t>附件2</t>
  </si>
  <si>
    <t>第二部分</t>
  </si>
  <si>
    <t>常德市人民政府办公室2020年部门预算公开表</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</si>
  <si>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</si>
  <si>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</si>
  <si>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</si>
  <si>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</si>
  <si>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</si>
  <si>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</si>
  <si>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</si>
  <si>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</si>
  <si>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</si>
  <si>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</si>
  <si>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</si>
  <si>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</si>
  <si>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</si>
  <si>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</si>
  <si>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</si>
  <si>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</si>
  <si>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</si>
  <si>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</si>
  <si>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</si>
  <si>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</si>
  <si>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</si>
  <si>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</si>
  <si>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</si>
  <si>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</si>
  <si>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</si>
  <si>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</si>
  <si>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</si>
  <si>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</si>
  <si>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</si>
  <si>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</si>
  <si>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</si>
  <si>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</si>
  <si>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</si>
  <si>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</si>
  <si>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</si>
  <si>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</si>
  <si>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</si>
  <si>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</si>
  <si>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</si>
  <si>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合 计</t>
  </si>
  <si>
    <t>市政府办公室本级（含市政府研究室）</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</si>
  <si>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</si>
  <si>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</si>
  <si>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</si>
  <si>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</si>
  <si>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</si>
  <si>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</si>
  <si>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</si>
  <si>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</si>
  <si>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</si>
  <si>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</si>
  <si>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</si>
  <si>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</si>
  <si>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</si>
  <si>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</si>
  <si>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</si>
  <si>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</si>
  <si>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</si>
  <si>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</si>
  <si>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</si>
  <si>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</si>
  <si>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</si>
  <si>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</si>
  <si>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</si>
  <si>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</si>
  <si>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</si>
  <si>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</si>
  <si>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</si>
  <si>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</si>
  <si>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</si>
  <si>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</si>
  <si>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</si>
  <si>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</si>
  <si>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</si>
  <si>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</si>
  <si>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</si>
  <si>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</si>
  <si>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</si>
  <si>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</si>
  <si>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</si>
  <si>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</si>
  <si>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</si>
  <si>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</si>
  <si>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</si>
  <si>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</si>
  <si>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</si>
  <si>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</si>
  <si>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</si>
  <si>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</si>
  <si>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</si>
  <si>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</si>
  <si>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</si>
  <si>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</si>
  <si>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</si>
  <si>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</si>
  <si>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</si>
  <si>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</si>
  <si>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</si>
  <si>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</si>
  <si>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</si>
  <si>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</si>
  <si>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</si>
  <si>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</si>
  <si>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</si>
  <si>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</si>
  <si>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</si>
  <si>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</si>
  <si>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</si>
  <si>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</si>
  <si>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</si>
  <si>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</si>
  <si>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</si>
  <si>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</si>
  <si>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</si>
  <si>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</si>
  <si>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</si>
  <si>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</si>
  <si>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</si>
  <si>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</si>
  <si>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单位名称 ：市政府办</t>
  </si>
  <si>
    <t>功能科目编码
（类款项）</t>
  </si>
  <si>
    <t>功能科目名称</t>
  </si>
  <si>
    <t>财政专户管理的非税收入拨款</t>
  </si>
  <si>
    <t>2010301</t>
  </si>
  <si>
    <t>行政运行（政府办公厅（室）及相关机构事务）</t>
  </si>
  <si>
    <t>2080501</t>
  </si>
  <si>
    <t>归口管理的行政单位离退休</t>
  </si>
  <si>
    <t>2210201</t>
  </si>
  <si>
    <t>住房公积金</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</si>
  <si>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</si>
  <si>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</si>
  <si>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</si>
  <si>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</si>
  <si>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</si>
  <si>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</si>
  <si>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</si>
  <si>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</si>
  <si>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</si>
  <si>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</si>
  <si>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</si>
  <si>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</si>
  <si>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</si>
  <si>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</si>
  <si>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</si>
  <si>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</si>
  <si>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</si>
  <si>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</si>
  <si>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</si>
  <si>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</si>
  <si>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</si>
  <si>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</si>
  <si>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</si>
  <si>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</si>
  <si>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</si>
  <si>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</si>
  <si>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</si>
  <si>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</si>
  <si>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</si>
  <si>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</si>
  <si>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</si>
  <si>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</si>
  <si>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单位名称：市政府办</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</si>
  <si>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</si>
  <si>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</si>
  <si>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</si>
  <si>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</si>
  <si>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</si>
  <si>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</si>
  <si>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</si>
  <si>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</si>
  <si>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</si>
  <si>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</si>
  <si>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</si>
  <si>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</si>
  <si>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</si>
  <si>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</si>
  <si>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</si>
  <si>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</si>
  <si>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</si>
  <si>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</si>
  <si>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</si>
  <si>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</si>
  <si>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</si>
  <si>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</si>
  <si>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</si>
  <si>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</si>
  <si>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</si>
  <si>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</si>
  <si>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</si>
  <si>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</si>
  <si>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</si>
  <si>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</si>
  <si>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</si>
  <si>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</si>
  <si>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</si>
  <si>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</si>
  <si>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</si>
  <si>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</si>
  <si>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</si>
  <si>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</si>
  <si>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</si>
  <si>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</si>
  <si>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奖金</t>
  </si>
  <si>
    <t>30107</t>
  </si>
  <si>
    <t>绩效工资</t>
  </si>
  <si>
    <t>30108</t>
  </si>
  <si>
    <t>机关事业单位基本养老保险缴费</t>
  </si>
  <si>
    <t>30110</t>
  </si>
  <si>
    <t>职工基本医疗保险缴费</t>
  </si>
  <si>
    <t>30112</t>
  </si>
  <si>
    <t>其他社会保障缴费</t>
  </si>
  <si>
    <t>30113</t>
  </si>
  <si>
    <t>30199</t>
  </si>
  <si>
    <t>其他工资福利支出</t>
  </si>
  <si>
    <t>302</t>
  </si>
  <si>
    <t>商品和服务支出</t>
  </si>
  <si>
    <t>办公费</t>
  </si>
  <si>
    <t>印刷费</t>
  </si>
  <si>
    <t>邮电费</t>
  </si>
  <si>
    <t>物业管理费</t>
  </si>
  <si>
    <t>差旅费</t>
  </si>
  <si>
    <t>因公出国（境）费</t>
  </si>
  <si>
    <t>维修（护）费</t>
  </si>
  <si>
    <t>会议费</t>
  </si>
  <si>
    <t>培训费</t>
  </si>
  <si>
    <t>公务接待费</t>
  </si>
  <si>
    <t>工会经费</t>
  </si>
  <si>
    <t>福利费</t>
  </si>
  <si>
    <t>公务车运行维护费</t>
  </si>
  <si>
    <t>其他交通费用</t>
  </si>
  <si>
    <t>其他商品和服务支出</t>
  </si>
  <si>
    <t>303</t>
  </si>
  <si>
    <t>对个人和家庭补助支出</t>
  </si>
  <si>
    <t>30301</t>
  </si>
  <si>
    <t>离休费</t>
  </si>
  <si>
    <t>30302</t>
  </si>
  <si>
    <t>退休费</t>
  </si>
  <si>
    <t>30305</t>
  </si>
  <si>
    <t>生活补助</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</si>
  <si>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</si>
  <si>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</si>
  <si>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</si>
  <si>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无</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</si>
  <si>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</si>
  <si>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</si>
  <si>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</si>
  <si>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</si>
  <si>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</si>
  <si>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</si>
  <si>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</si>
  <si>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</si>
  <si>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</si>
  <si>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</si>
  <si>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</si>
  <si>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公务用车购置及运行费</t>
  </si>
  <si>
    <t>其中：</t>
  </si>
  <si>
    <t>公务用车购置费</t>
  </si>
  <si>
    <t>公务用车运行维护费</t>
  </si>
  <si>
    <t>市政府办</t>
  </si>
  <si>
    <r>
      <t>市直机关公务用车服务管理中心整体划转不再作为市政府办二级预算单位，公务车运行维护费减少</t>
    </r>
    <r>
      <rPr>
        <sz val="10"/>
        <rFont val="Times New Roman"/>
        <family val="1"/>
      </rPr>
      <t>165</t>
    </r>
    <r>
      <rPr>
        <sz val="10"/>
        <rFont val="宋体"/>
        <family val="0"/>
      </rPr>
      <t>万元</t>
    </r>
  </si>
  <si>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</si>
  <si>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</si>
  <si>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</si>
  <si>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</si>
  <si>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</si>
  <si>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</si>
  <si>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</si>
  <si>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</si>
  <si>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</si>
  <si>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专项业务经费</t>
  </si>
  <si>
    <t>附件2-15</t>
  </si>
  <si>
    <t>项目预算支出明细表</t>
  </si>
  <si>
    <t>综合调研工作经费</t>
  </si>
  <si>
    <t>老干活动经费</t>
  </si>
  <si>
    <t>大型会议经费</t>
  </si>
  <si>
    <t>常务会议经费</t>
  </si>
  <si>
    <t>1.5万/次*12次</t>
  </si>
  <si>
    <t>创人民满意政府工作经费</t>
  </si>
  <si>
    <t>市长热线工作经费</t>
  </si>
  <si>
    <t>含求助中心</t>
  </si>
  <si>
    <t>新闻发言人经费</t>
  </si>
  <si>
    <t>政府信息工作</t>
  </si>
  <si>
    <t>政务要情印刷、会议及培训，全市信息工作奖励</t>
  </si>
  <si>
    <t>驻外机构管理经费</t>
  </si>
  <si>
    <t>优化发展环境经费</t>
  </si>
  <si>
    <t>公共资源交易管理经费</t>
  </si>
  <si>
    <t>提案办理网络平台维护</t>
  </si>
  <si>
    <t>城市管理课题调研</t>
  </si>
  <si>
    <t>城市工作统筹调研、项目管理课题、小城镇建设课题调研，城市协会会费</t>
  </si>
  <si>
    <t>水电气补助</t>
  </si>
  <si>
    <t>水、电、燃气</t>
  </si>
  <si>
    <t>为民办实事工作经费</t>
  </si>
  <si>
    <t>《常德市人民政府公报》办刊经费</t>
  </si>
  <si>
    <t>12期</t>
  </si>
  <si>
    <t>经研中心院士专家联络经费</t>
  </si>
  <si>
    <t>院士专家联系</t>
  </si>
  <si>
    <t>经研中心刊物编辑经费</t>
  </si>
  <si>
    <t>每日讯息编辑印刷</t>
  </si>
  <si>
    <t>市政府研究室新闻宣传经费</t>
  </si>
  <si>
    <t>《政府工作报告》调研起草经费</t>
  </si>
  <si>
    <t>市政府研究室重大课题调研经费</t>
  </si>
  <si>
    <t xml:space="preserve">    说明：1.本表公开内容为列市级支出的当年预算资金安排情况。
          2.“事业运行”专项只公开到一级项目，其他专项需公开到二级项目。</t>
  </si>
  <si>
    <t>附件2-16</t>
  </si>
  <si>
    <t>市级项目资金预算绩效目标表</t>
  </si>
  <si>
    <t>填报单位：市政府办</t>
  </si>
  <si>
    <t>专项名称</t>
  </si>
  <si>
    <t>专项属性</t>
  </si>
  <si>
    <t>新增专项 □       延续专项□</t>
  </si>
  <si>
    <t>部门名称</t>
  </si>
  <si>
    <t>资金总额（万元）</t>
  </si>
  <si>
    <t>部门相应职能职责概述</t>
  </si>
  <si>
    <t>专项立项依据</t>
  </si>
  <si>
    <t>专项实施
进度计划</t>
  </si>
  <si>
    <t>专项实施内容</t>
  </si>
  <si>
    <t>计划开始时间</t>
  </si>
  <si>
    <t>计划完成时间</t>
  </si>
  <si>
    <t>1、</t>
  </si>
  <si>
    <t>2、</t>
  </si>
  <si>
    <t>……</t>
  </si>
  <si>
    <t>专项长期
绩效目标</t>
  </si>
  <si>
    <t>专项年度
绩效目标</t>
  </si>
  <si>
    <t>专项年度
绩效指标</t>
  </si>
  <si>
    <t>一级指标</t>
  </si>
  <si>
    <t>二级指标</t>
  </si>
  <si>
    <t>指标内容</t>
  </si>
  <si>
    <t>指标值</t>
  </si>
  <si>
    <t>产出指标</t>
  </si>
  <si>
    <t>数量指标</t>
  </si>
  <si>
    <t>质量指标</t>
  </si>
  <si>
    <t>时效指标</t>
  </si>
  <si>
    <t>成本指标</t>
  </si>
  <si>
    <t>效益指标</t>
  </si>
  <si>
    <t>经济效益指标</t>
  </si>
  <si>
    <t>社会效益指标</t>
  </si>
  <si>
    <t>生态效益指标</t>
  </si>
  <si>
    <t>可持续影响指标</t>
  </si>
  <si>
    <t>社会公众或
服务满意度指标</t>
  </si>
  <si>
    <t>专项实施
保障措施</t>
  </si>
  <si>
    <t>附件2-17</t>
  </si>
  <si>
    <t>部门整体支出绩效目标申报表</t>
  </si>
  <si>
    <t>（2020年度）</t>
  </si>
  <si>
    <r>
      <t>填报单位（盖章）</t>
    </r>
    <r>
      <rPr>
        <sz val="10.5"/>
        <rFont val="Times New Roman"/>
        <family val="1"/>
      </rPr>
      <t xml:space="preserve"> </t>
    </r>
  </si>
  <si>
    <t>常德市人民政府办公室　</t>
  </si>
  <si>
    <t>年度预算申请</t>
  </si>
  <si>
    <t>资金总额：3716.29</t>
  </si>
  <si>
    <t>按收入性质分：</t>
  </si>
  <si>
    <t>按支出性质分：</t>
  </si>
  <si>
    <t>其中：       公共财政拨款：3697.29</t>
  </si>
  <si>
    <t>其中： 基本支出：2804.42</t>
  </si>
  <si>
    <t xml:space="preserve">            政府性基金拨款：0</t>
  </si>
  <si>
    <t xml:space="preserve">       项目支出：911.87</t>
  </si>
  <si>
    <t>纳入专户管理的非税收入拨款：19.00</t>
  </si>
  <si>
    <t xml:space="preserve">       </t>
  </si>
  <si>
    <t xml:space="preserve">                  其他资金：0</t>
  </si>
  <si>
    <t>部门职能职责概述</t>
  </si>
  <si>
    <r>
      <t>（</t>
    </r>
    <r>
      <rPr>
        <sz val="9"/>
        <rFont val="仿宋"/>
        <family val="3"/>
      </rPr>
      <t>一）协助市人民政府领导同志指导、协调、督促、检查市人民政府部门工作。</t>
    </r>
  </si>
  <si>
    <t>（二）协助市人民政府领导同志组织起草或审核以市人民政府、市人民政府办公室名义发布的公文。</t>
  </si>
  <si>
    <t>（三）研究市人民政府各部门和各区县（市）人民政府请示市人民政府的事项，提出审核意见，或对市人民政府部门间的分歧事项提出处理意见，报市人民政府领导同志审批、决定。</t>
  </si>
  <si>
    <t>（四）负责市人民政府会议和重大活动的组织和服务工作，协助市人民政府领导同志组织实施会议决定事项。</t>
  </si>
  <si>
    <t>（五）负责市人民政府值班工作，及时报告重要情况，传达和督促落实市人民政府领导同志指示。</t>
  </si>
  <si>
    <t>（六）督促检查市人民政府各部门和各区县（市）人民政府对市人民政府决定事项及市人民政府领导同志有关指示的贯彻落实情况，及时向市人民政府领导同志报告。</t>
  </si>
  <si>
    <t>（七）负责省市重点民生实事工作的指导、督促、协调、考核。</t>
  </si>
  <si>
    <t>（八）负责受理、处理市民对市人民政府及市人民政府工作部门和区县（市）人民政府的批评、意见和建议。</t>
  </si>
  <si>
    <t>（九）负责全市公共资源交易的组织、指导、协调；牵头组织行政监督部门拟订公共资源交易规范性文件；负责监督公共资源交易平台管理服务情况，对行政监督部门有关监督执法活动实施再监督；承担市公共资源交易管理委员会日常工作。</t>
  </si>
  <si>
    <t>（十）负责推进全市优化营商环境工作，指导区县（市）人民政府相关工作。</t>
  </si>
  <si>
    <t>（十一）组织办理人大代表建议、政协委员提案；督促检查市人民政府各部门贯彻落实市人大常委会决定、决议的情况。</t>
  </si>
  <si>
    <t>（十二）负责市人民政府机关大院的行政事务、综合治理、安全保卫和有关接待工作。</t>
  </si>
  <si>
    <t>（十三）完成市委、市人民政府交办的其他事项。</t>
  </si>
  <si>
    <t>整体绩效目标</t>
  </si>
  <si>
    <t>目标1：规范政务服务，切实提高效率水平</t>
  </si>
  <si>
    <t>目标2：抓好业务工作，努力增强工作实效</t>
  </si>
  <si>
    <t>目标3：强化后勤保障，确保运转稳定有序</t>
  </si>
  <si>
    <t>目标4：注重队伍管理，充分展示良好形象</t>
  </si>
  <si>
    <t>目标5：狠抓党风廉政建设，营造风清气正氛围</t>
  </si>
  <si>
    <t>部门整体支出
年度绩效指标</t>
  </si>
  <si>
    <t>三级指标</t>
  </si>
  <si>
    <t>政府常务会召开次数</t>
  </si>
  <si>
    <t>全年政府常务会召开次数</t>
  </si>
  <si>
    <t>≧10次</t>
  </si>
  <si>
    <t>围绕市委、市政府重大决策部署和全市中心工作组织开展重大课题调研</t>
  </si>
  <si>
    <t>全年组织开展重大课题调研次数</t>
  </si>
  <si>
    <t>≧1次</t>
  </si>
  <si>
    <t>采编上报政务信息条数</t>
  </si>
  <si>
    <t>全年采编上报政务信息条数</t>
  </si>
  <si>
    <t>≧500条</t>
  </si>
  <si>
    <t>编发《常德要情》期数</t>
  </si>
  <si>
    <t>全年编发《常德要情》期数</t>
  </si>
  <si>
    <t>≧50期</t>
  </si>
  <si>
    <t>编发《新闻早餐》期数</t>
  </si>
  <si>
    <t>全年编发《新闻早餐》期数</t>
  </si>
  <si>
    <t>≧200期</t>
  </si>
  <si>
    <t>驻村帮扶数</t>
  </si>
  <si>
    <t>澧县王家厂镇双庆村</t>
  </si>
  <si>
    <t>1个</t>
  </si>
  <si>
    <t>国办、省办批办件和省政府督查室交办件办结率</t>
  </si>
  <si>
    <t>市级领导批示件按期办结率</t>
  </si>
  <si>
    <t>≧90%</t>
  </si>
  <si>
    <t>市民诉求办结率</t>
  </si>
  <si>
    <t>提高</t>
  </si>
  <si>
    <t>工作完成及时率</t>
  </si>
  <si>
    <t>成本规范合理率</t>
  </si>
  <si>
    <t>支出成本规范合理率</t>
  </si>
  <si>
    <t>经济发展环境</t>
  </si>
  <si>
    <t>对经济效益的影响</t>
  </si>
  <si>
    <t>优化</t>
  </si>
  <si>
    <t>公共资源交易安全</t>
  </si>
  <si>
    <t>确保</t>
  </si>
  <si>
    <t>市民诉求办理督办</t>
  </si>
  <si>
    <t>对社会效益的影响</t>
  </si>
  <si>
    <t>加强</t>
  </si>
  <si>
    <t>全市绩效评估优秀单位</t>
  </si>
  <si>
    <t>对可持续性的影响</t>
  </si>
  <si>
    <t>确保获得</t>
  </si>
  <si>
    <t>社会公众或服务对象满意度指标</t>
  </si>
  <si>
    <t>人大代表建议、政协委员提案办理满意率和基本满意率</t>
  </si>
  <si>
    <t>市民满意率</t>
  </si>
  <si>
    <t>≧80%</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</si>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</sst>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
    <numFmt numFmtId="181" formatCode="0.00_ "/>
    <numFmt numFmtId="182" formatCode="* #,##0.00;* \-#,##0.00;* &quot;&quot;??;@"/>
    <numFmt numFmtId="183" formatCode="0_ "/>
    <numFmt numFmtId="184" formatCode="#,##0.0_ "/>
    <numFmt numFmtId="185" formatCode="0.00_);[Red]\(0.00\)"/>
  </numFmts>
  <fonts count="68">
    <font>
      <sz val="12"/>
      <name val="宋体"/>
      <family val="0"/>
    </font>
    <font>
      <sz val="11"/>
      <color indexed="8"/>
      <name val="宋体"/>
      <family val="0"/>
    </font>
    <font>
      <sz val="18"/>
      <name val="方正小标宋_GBK"/>
      <family val="0"/>
    </font>
    <font>
      <sz val="16"/>
      <name val="楷体_GB2312"/>
      <family val="3"/>
    </font>
    <font>
      <sz val="10.5"/>
      <name val="黑体"/>
      <family val="3"/>
    </font>
    <font>
      <sz val="10.5"/>
      <name val="仿宋"/>
      <family val="3"/>
    </font>
    <font>
      <sz val="9"/>
      <name val="仿宋"/>
      <family val="3"/>
    </font>
    <font>
      <sz val="12"/>
      <name val="仿宋_GB2312"/>
      <family val="3"/>
    </font>
    <font>
      <sz val="11"/>
      <name val="宋体"/>
      <family val="0"/>
    </font>
    <font>
      <sz val="22"/>
      <name val="方正大标宋简体"/>
      <family val="0"/>
    </font>
    <font>
      <sz val="10"/>
      <name val="宋体"/>
      <family val="0"/>
    </font>
    <font>
      <sz val="11"/>
      <name val="Times New Roman"/>
      <family val="1"/>
    </font>
    <font>
      <sz val="9"/>
      <name val="Times New Roman"/>
      <family val="1"/>
    </font>
    <font>
      <sz val="10"/>
      <name val="方正大标宋简体"/>
      <family val="0"/>
    </font>
    <font>
      <sz val="10"/>
      <name val="Times New Roman"/>
      <family val="1"/>
    </font>
    <font>
      <sz val="12"/>
      <name val="Times New Roman"/>
      <family val="1"/>
    </font>
    <font>
      <b/>
      <sz val="10"/>
      <name val="Times New Roman"/>
      <family val="1"/>
    </font>
    <font>
      <b/>
      <sz val="11"/>
      <name val="Times New Roman"/>
      <family val="1"/>
    </font>
    <font>
      <b/>
      <sz val="11"/>
      <name val="宋体"/>
      <family val="0"/>
    </font>
    <font>
      <sz val="22"/>
      <name val="方正小标宋简体"/>
      <family val="0"/>
    </font>
    <font>
      <b/>
      <sz val="10"/>
      <name val="宋体"/>
      <family val="0"/>
    </font>
    <font>
      <sz val="24"/>
      <name val="方正大标宋简体"/>
      <family val="0"/>
    </font>
    <font>
      <sz val="24"/>
      <name val="黑体"/>
      <family val="3"/>
    </font>
    <font>
      <sz val="9"/>
      <name val="宋体"/>
      <family val="0"/>
    </font>
    <font>
      <sz val="20"/>
      <name val="方正小标宋简体"/>
      <family val="0"/>
    </font>
    <font>
      <sz val="12"/>
      <color indexed="8"/>
      <name val="宋体"/>
      <family val="0"/>
    </font>
    <font>
      <u val="single"/>
      <sz val="11"/>
      <color indexed="8"/>
      <name val="宋体"/>
      <family val="0"/>
    </font>
    <font>
      <u val="single"/>
      <sz val="11"/>
      <color indexed="20"/>
      <name val="宋体"/>
      <family val="0"/>
    </font>
    <font>
      <sz val="10.5"/>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rgb="FF000000"/>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right style="medium"/>
      <top style="thin"/>
      <bottom/>
    </border>
    <border>
      <left/>
      <right style="thin"/>
      <top style="thin"/>
      <bottom/>
    </border>
    <border>
      <left>
        <color indexed="63"/>
      </left>
      <right style="thin"/>
      <top/>
      <bottom>
        <color indexed="63"/>
      </bottom>
    </border>
    <border>
      <left>
        <color indexed="63"/>
      </left>
      <right style="thin"/>
      <top>
        <color indexed="63"/>
      </top>
      <bottom style="thin"/>
    </border>
    <border>
      <left style="thin"/>
      <right style="thin"/>
      <top/>
      <bottom style="medium"/>
    </border>
    <border>
      <left style="thin"/>
      <right style="thin"/>
      <top style="thin"/>
      <bottom style="medium"/>
    </border>
  </borders>
  <cellStyleXfs count="69">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1" applyNumberFormat="0" applyFill="0" applyAlignment="0" applyProtection="0"/>
    <xf numFmtId="0" fontId="52" fillId="0" borderId="2"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8" applyNumberFormat="0" applyFont="0" applyAlignment="0" applyProtection="0"/>
  </cellStyleXfs>
  <cellXfs count="281">
    <xf numFmtId="0" fontId="0" fillId="0" borderId="0" xfId="0" applyAlignment="1">
      <alignment vertical="center"/>
    </xf>
    <xf numFmtId="0" fontId="4" fillId="0" borderId="0" xfId="0" applyFont="1" applyAlignment="1">
      <alignment horizontal="lef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9" fontId="5"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67" fillId="0" borderId="0" xfId="0" applyFont="1" applyAlignment="1">
      <alignment horizontal="left" vertical="center"/>
    </xf>
    <xf numFmtId="0" fontId="0" fillId="0" borderId="0" xfId="0" applyAlignment="1" applyProtection="1">
      <alignment vertical="center"/>
      <protection locked="0"/>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Alignment="1">
      <alignment vertical="center"/>
    </xf>
    <xf numFmtId="0" fontId="0" fillId="0" borderId="11" xfId="0" applyBorder="1" applyAlignment="1">
      <alignment vertical="center"/>
    </xf>
    <xf numFmtId="0" fontId="8" fillId="0" borderId="10" xfId="0" applyFont="1" applyBorder="1" applyAlignment="1">
      <alignment horizontal="center" vertical="center" wrapText="1"/>
    </xf>
    <xf numFmtId="0" fontId="10" fillId="0" borderId="0" xfId="0" applyFont="1" applyAlignment="1" applyProtection="1">
      <alignment vertical="center"/>
      <protection locked="0"/>
    </xf>
    <xf numFmtId="0" fontId="0" fillId="0" borderId="0" xfId="0" applyAlignment="1" applyProtection="1">
      <alignment vertical="center" wrapText="1"/>
      <protection locked="0"/>
    </xf>
    <xf numFmtId="0" fontId="8" fillId="0" borderId="0" xfId="0" applyFont="1" applyAlignment="1" applyProtection="1">
      <alignment vertical="center"/>
      <protection locked="0"/>
    </xf>
    <xf numFmtId="0" fontId="8" fillId="33" borderId="10"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vertical="center"/>
      <protection locked="0"/>
    </xf>
    <xf numFmtId="49" fontId="8" fillId="0" borderId="10" xfId="44"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vertical="center" wrapText="1"/>
      <protection locked="0"/>
    </xf>
    <xf numFmtId="0" fontId="8" fillId="0" borderId="10" xfId="0" applyFont="1" applyBorder="1" applyAlignment="1" applyProtection="1">
      <alignment horizontal="left" vertical="center"/>
      <protection locked="0"/>
    </xf>
    <xf numFmtId="180" fontId="8" fillId="33" borderId="10" xfId="0" applyNumberFormat="1" applyFont="1" applyFill="1" applyBorder="1" applyAlignment="1" applyProtection="1">
      <alignment horizontal="left" vertical="center" wrapText="1"/>
      <protection/>
    </xf>
    <xf numFmtId="181" fontId="8" fillId="0" borderId="10" xfId="0" applyNumberFormat="1" applyFont="1" applyBorder="1" applyAlignment="1">
      <alignment horizontal="center" vertical="center" wrapText="1"/>
    </xf>
    <xf numFmtId="181"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vertical="center"/>
      <protection locked="0"/>
    </xf>
    <xf numFmtId="181" fontId="8" fillId="0" borderId="10" xfId="0" applyNumberFormat="1" applyFont="1" applyBorder="1" applyAlignment="1">
      <alignment horizontal="center" vertical="center"/>
    </xf>
    <xf numFmtId="0" fontId="8" fillId="0" borderId="10" xfId="0" applyFont="1" applyBorder="1" applyAlignment="1">
      <alignment vertical="center"/>
    </xf>
    <xf numFmtId="49" fontId="8" fillId="0" borderId="10" xfId="44" applyNumberFormat="1" applyFont="1" applyFill="1" applyBorder="1" applyAlignment="1" applyProtection="1">
      <alignment vertical="center" wrapText="1"/>
      <protection/>
    </xf>
    <xf numFmtId="0" fontId="10" fillId="0" borderId="10" xfId="0" applyFont="1" applyBorder="1" applyAlignment="1" applyProtection="1">
      <alignment vertical="center"/>
      <protection locked="0"/>
    </xf>
    <xf numFmtId="4" fontId="8" fillId="0" borderId="10" xfId="0" applyNumberFormat="1" applyFont="1" applyBorder="1" applyAlignment="1" applyProtection="1">
      <alignment vertical="center"/>
      <protection locked="0"/>
    </xf>
    <xf numFmtId="2" fontId="8" fillId="0" borderId="10" xfId="0" applyNumberFormat="1" applyFont="1" applyBorder="1" applyAlignment="1" applyProtection="1">
      <alignment vertical="center"/>
      <protection locked="0"/>
    </xf>
    <xf numFmtId="0" fontId="8" fillId="0" borderId="0" xfId="0" applyFont="1" applyAlignment="1" applyProtection="1">
      <alignment horizontal="right" vertical="center" wrapText="1"/>
      <protection locked="0"/>
    </xf>
    <xf numFmtId="49" fontId="8" fillId="0" borderId="10"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wrapText="1"/>
      <protection/>
    </xf>
    <xf numFmtId="0" fontId="10" fillId="0" borderId="10" xfId="0" applyFont="1" applyBorder="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wrapText="1" shrinkToFit="1"/>
    </xf>
    <xf numFmtId="49" fontId="10" fillId="0" borderId="1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vertical="center" wrapText="1"/>
      <protection locked="0"/>
    </xf>
    <xf numFmtId="0" fontId="8" fillId="33" borderId="9" xfId="0" applyNumberFormat="1" applyFont="1" applyFill="1" applyBorder="1" applyAlignment="1" applyProtection="1">
      <alignment horizontal="center" vertical="center" wrapText="1"/>
      <protection locked="0"/>
    </xf>
    <xf numFmtId="181" fontId="8" fillId="0" borderId="10" xfId="0" applyNumberFormat="1" applyFont="1" applyBorder="1" applyAlignment="1" applyProtection="1">
      <alignment horizontal="center" vertical="center" wrapText="1"/>
      <protection/>
    </xf>
    <xf numFmtId="181" fontId="8" fillId="0" borderId="10" xfId="0" applyNumberFormat="1" applyFont="1" applyBorder="1" applyAlignment="1" applyProtection="1">
      <alignment horizontal="center" vertical="center" wrapText="1"/>
      <protection locked="0"/>
    </xf>
    <xf numFmtId="49" fontId="11" fillId="0" borderId="12" xfId="0" applyNumberFormat="1" applyFont="1" applyFill="1" applyBorder="1" applyAlignment="1" applyProtection="1">
      <alignment horizontal="left" vertical="center" wrapText="1"/>
      <protection locked="0"/>
    </xf>
    <xf numFmtId="180" fontId="8" fillId="0" borderId="12"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xf>
    <xf numFmtId="2" fontId="10" fillId="0" borderId="10" xfId="0" applyNumberFormat="1" applyFont="1" applyBorder="1" applyAlignment="1" applyProtection="1">
      <alignment vertical="center"/>
      <protection locked="0"/>
    </xf>
    <xf numFmtId="49" fontId="10" fillId="0" borderId="10" xfId="44" applyNumberFormat="1" applyFont="1" applyFill="1" applyBorder="1" applyAlignment="1" applyProtection="1">
      <alignment vertical="center" wrapText="1"/>
      <protection locked="0"/>
    </xf>
    <xf numFmtId="4" fontId="10" fillId="0" borderId="10" xfId="0" applyNumberFormat="1" applyFont="1" applyBorder="1" applyAlignment="1" applyProtection="1">
      <alignment vertical="center"/>
      <protection locked="0"/>
    </xf>
    <xf numFmtId="0" fontId="8" fillId="0" borderId="0" xfId="0" applyFont="1" applyAlignment="1" applyProtection="1">
      <alignment horizontal="right" vertical="center"/>
      <protection locked="0"/>
    </xf>
    <xf numFmtId="49" fontId="8" fillId="0" borderId="10" xfId="0" applyNumberFormat="1" applyFont="1" applyFill="1" applyBorder="1" applyAlignment="1" applyProtection="1">
      <alignment horizontal="left" vertical="center" wrapText="1"/>
      <protection locked="0"/>
    </xf>
    <xf numFmtId="0" fontId="11" fillId="0" borderId="0" xfId="42" applyFont="1" applyProtection="1">
      <alignment/>
      <protection locked="0"/>
    </xf>
    <xf numFmtId="0" fontId="12" fillId="0" borderId="0" xfId="42" applyFont="1" applyAlignment="1" applyProtection="1">
      <alignment horizontal="center"/>
      <protection locked="0"/>
    </xf>
    <xf numFmtId="0" fontId="12" fillId="0" borderId="0" xfId="42" applyFont="1" applyProtection="1">
      <alignment/>
      <protection locked="0"/>
    </xf>
    <xf numFmtId="10" fontId="12" fillId="0" borderId="0" xfId="42" applyNumberFormat="1" applyFont="1" applyProtection="1">
      <alignment/>
      <protection locked="0"/>
    </xf>
    <xf numFmtId="10" fontId="0" fillId="0" borderId="0" xfId="0" applyNumberFormat="1" applyAlignment="1" applyProtection="1">
      <alignment vertical="center"/>
      <protection locked="0"/>
    </xf>
    <xf numFmtId="0" fontId="13" fillId="0" borderId="0" xfId="42" applyFont="1" applyAlignment="1" applyProtection="1">
      <alignment horizontal="center" vertical="center" wrapText="1"/>
      <protection locked="0"/>
    </xf>
    <xf numFmtId="0" fontId="14" fillId="0" borderId="0" xfId="42" applyFont="1" applyAlignment="1" applyProtection="1">
      <alignment horizontal="center" vertical="center" wrapText="1"/>
      <protection locked="0"/>
    </xf>
    <xf numFmtId="10" fontId="14" fillId="0" borderId="0" xfId="42" applyNumberFormat="1" applyFont="1" applyAlignment="1" applyProtection="1">
      <alignment horizontal="center" vertical="center" wrapText="1"/>
      <protection locked="0"/>
    </xf>
    <xf numFmtId="0" fontId="8" fillId="33" borderId="10" xfId="42" applyNumberFormat="1" applyFont="1" applyFill="1" applyBorder="1" applyAlignment="1" applyProtection="1">
      <alignment horizontal="center" vertical="center" wrapText="1"/>
      <protection locked="0"/>
    </xf>
    <xf numFmtId="0" fontId="8" fillId="33" borderId="13" xfId="42" applyNumberFormat="1" applyFont="1" applyFill="1" applyBorder="1" applyAlignment="1" applyProtection="1">
      <alignment horizontal="centerContinuous" vertical="center"/>
      <protection locked="0"/>
    </xf>
    <xf numFmtId="0" fontId="11" fillId="33" borderId="13" xfId="42" applyNumberFormat="1" applyFont="1" applyFill="1" applyBorder="1" applyAlignment="1" applyProtection="1">
      <alignment horizontal="centerContinuous" vertical="center"/>
      <protection locked="0"/>
    </xf>
    <xf numFmtId="0" fontId="11" fillId="33" borderId="14" xfId="42" applyNumberFormat="1" applyFont="1" applyFill="1" applyBorder="1" applyAlignment="1" applyProtection="1">
      <alignment horizontal="centerContinuous" vertical="center"/>
      <protection locked="0"/>
    </xf>
    <xf numFmtId="49" fontId="10" fillId="0" borderId="10" xfId="42" applyNumberFormat="1" applyFont="1" applyFill="1" applyBorder="1" applyAlignment="1" applyProtection="1">
      <alignment horizontal="center" vertical="center" wrapText="1"/>
      <protection locked="0"/>
    </xf>
    <xf numFmtId="4" fontId="10" fillId="0" borderId="14" xfId="42" applyNumberFormat="1" applyFont="1" applyFill="1" applyBorder="1" applyAlignment="1" applyProtection="1">
      <alignment horizontal="center" vertical="center" wrapText="1"/>
      <protection/>
    </xf>
    <xf numFmtId="4" fontId="10" fillId="0" borderId="13" xfId="42" applyNumberFormat="1" applyFont="1" applyFill="1" applyBorder="1" applyAlignment="1" applyProtection="1">
      <alignment horizontal="center" vertical="center" wrapText="1"/>
      <protection locked="0"/>
    </xf>
    <xf numFmtId="4" fontId="10" fillId="0" borderId="10" xfId="42" applyNumberFormat="1" applyFont="1" applyFill="1" applyBorder="1" applyAlignment="1" applyProtection="1">
      <alignment horizontal="center" vertical="center" wrapText="1"/>
      <protection/>
    </xf>
    <xf numFmtId="4" fontId="10" fillId="0" borderId="14" xfId="42" applyNumberFormat="1" applyFont="1" applyFill="1" applyBorder="1" applyAlignment="1" applyProtection="1">
      <alignment horizontal="center" vertical="center" wrapText="1"/>
      <protection locked="0"/>
    </xf>
    <xf numFmtId="10" fontId="10" fillId="0" borderId="10" xfId="42" applyNumberFormat="1" applyFont="1" applyFill="1" applyBorder="1" applyAlignment="1" applyProtection="1">
      <alignment horizontal="center" vertical="center" wrapText="1"/>
      <protection locked="0"/>
    </xf>
    <xf numFmtId="49" fontId="10" fillId="0" borderId="10" xfId="42" applyNumberFormat="1" applyFont="1" applyFill="1" applyBorder="1" applyAlignment="1" applyProtection="1">
      <alignment horizontal="left" vertical="center" wrapText="1"/>
      <protection locked="0"/>
    </xf>
    <xf numFmtId="4" fontId="10" fillId="0" borderId="10" xfId="42" applyNumberFormat="1" applyFont="1" applyFill="1" applyBorder="1" applyAlignment="1" applyProtection="1">
      <alignment horizontal="center" vertical="center" wrapText="1"/>
      <protection locked="0"/>
    </xf>
    <xf numFmtId="10" fontId="10" fillId="0" borderId="10" xfId="42" applyNumberFormat="1" applyFont="1" applyBorder="1" applyAlignment="1" applyProtection="1">
      <alignment horizontal="center"/>
      <protection locked="0"/>
    </xf>
    <xf numFmtId="49" fontId="14" fillId="0" borderId="10" xfId="42" applyNumberFormat="1" applyFont="1" applyFill="1" applyBorder="1" applyAlignment="1" applyProtection="1">
      <alignment horizontal="left" vertical="center" wrapText="1"/>
      <protection locked="0"/>
    </xf>
    <xf numFmtId="4" fontId="14" fillId="0" borderId="14" xfId="42" applyNumberFormat="1" applyFont="1" applyFill="1" applyBorder="1" applyAlignment="1" applyProtection="1">
      <alignment horizontal="right" vertical="center" wrapText="1"/>
      <protection locked="0"/>
    </xf>
    <xf numFmtId="4" fontId="14" fillId="0" borderId="13" xfId="42" applyNumberFormat="1" applyFont="1" applyFill="1" applyBorder="1" applyAlignment="1" applyProtection="1">
      <alignment horizontal="right" vertical="center" wrapText="1"/>
      <protection locked="0"/>
    </xf>
    <xf numFmtId="4" fontId="14" fillId="0" borderId="10" xfId="42" applyNumberFormat="1" applyFont="1" applyFill="1" applyBorder="1" applyAlignment="1" applyProtection="1">
      <alignment horizontal="right" vertical="center" wrapText="1"/>
      <protection locked="0"/>
    </xf>
    <xf numFmtId="10" fontId="12" fillId="0" borderId="10" xfId="42" applyNumberFormat="1" applyFont="1" applyBorder="1" applyProtection="1">
      <alignment/>
      <protection locked="0"/>
    </xf>
    <xf numFmtId="0" fontId="14" fillId="0" borderId="0" xfId="42" applyFont="1" applyBorder="1" applyAlignment="1" applyProtection="1">
      <alignment horizontal="left"/>
      <protection locked="0"/>
    </xf>
    <xf numFmtId="0" fontId="14" fillId="0" borderId="0" xfId="42" applyFont="1" applyProtection="1">
      <alignment/>
      <protection locked="0"/>
    </xf>
    <xf numFmtId="0" fontId="8" fillId="0" borderId="0" xfId="42" applyFont="1" applyAlignment="1" applyProtection="1">
      <alignment horizontal="right" vertical="center" wrapText="1"/>
      <protection locked="0"/>
    </xf>
    <xf numFmtId="0" fontId="11" fillId="0" borderId="0" xfId="42" applyFont="1" applyAlignment="1" applyProtection="1">
      <alignment horizontal="center" vertical="center" wrapText="1"/>
      <protection locked="0"/>
    </xf>
    <xf numFmtId="0" fontId="10" fillId="0" borderId="10" xfId="42" applyFont="1" applyBorder="1" applyAlignment="1" applyProtection="1">
      <alignment horizontal="center" vertical="center" wrapText="1"/>
      <protection locked="0"/>
    </xf>
    <xf numFmtId="0" fontId="14" fillId="0" borderId="10" xfId="42" applyFont="1" applyBorder="1" applyAlignment="1" applyProtection="1">
      <alignment horizontal="center"/>
      <protection locked="0"/>
    </xf>
    <xf numFmtId="0" fontId="12" fillId="0" borderId="10" xfId="42" applyFont="1" applyBorder="1" applyProtection="1">
      <alignment/>
      <protection locked="0"/>
    </xf>
    <xf numFmtId="0" fontId="16" fillId="0" borderId="0" xfId="0" applyNumberFormat="1" applyFont="1" applyFill="1" applyAlignment="1" applyProtection="1">
      <alignment horizontal="center" vertical="center" wrapText="1"/>
      <protection locked="0"/>
    </xf>
    <xf numFmtId="0" fontId="8" fillId="0" borderId="0" xfId="40" applyFont="1" applyAlignment="1" applyProtection="1">
      <alignment vertical="center"/>
      <protection locked="0"/>
    </xf>
    <xf numFmtId="0" fontId="8" fillId="33"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0" fillId="0" borderId="10" xfId="0" applyBorder="1" applyAlignment="1">
      <alignment horizontal="center" vertical="center"/>
    </xf>
    <xf numFmtId="0" fontId="8" fillId="0" borderId="0" xfId="0" applyNumberFormat="1" applyFont="1" applyFill="1" applyAlignment="1" applyProtection="1">
      <alignment horizontal="right" vertical="center" wrapText="1"/>
      <protection locked="0"/>
    </xf>
    <xf numFmtId="0" fontId="8" fillId="0" borderId="9" xfId="0" applyFont="1" applyBorder="1" applyAlignment="1" applyProtection="1">
      <alignment horizontal="center" vertical="center" wrapText="1"/>
      <protection locked="0"/>
    </xf>
    <xf numFmtId="0" fontId="8" fillId="33" borderId="15" xfId="0" applyNumberFormat="1" applyFont="1" applyFill="1" applyBorder="1" applyAlignment="1" applyProtection="1">
      <alignment horizontal="center" vertical="center" wrapText="1"/>
      <protection locked="0"/>
    </xf>
    <xf numFmtId="0" fontId="8" fillId="33" borderId="15" xfId="0" applyNumberFormat="1" applyFont="1" applyFill="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11" fillId="0" borderId="10" xfId="0" applyNumberFormat="1" applyFont="1" applyFill="1" applyBorder="1" applyAlignment="1" applyProtection="1">
      <alignment horizontal="left" vertical="center" wrapText="1"/>
      <protection locked="0"/>
    </xf>
    <xf numFmtId="4" fontId="0" fillId="0" borderId="10" xfId="0" applyNumberFormat="1" applyBorder="1" applyAlignment="1" applyProtection="1">
      <alignment vertical="center"/>
      <protection locked="0"/>
    </xf>
    <xf numFmtId="0" fontId="16" fillId="0" borderId="10" xfId="0" applyNumberFormat="1" applyFont="1" applyFill="1" applyBorder="1" applyAlignment="1" applyProtection="1">
      <alignment horizontal="center" vertical="center" wrapText="1"/>
      <protection locked="0"/>
    </xf>
    <xf numFmtId="0" fontId="17" fillId="0" borderId="10" xfId="0" applyNumberFormat="1" applyFont="1" applyFill="1" applyBorder="1" applyAlignment="1" applyProtection="1">
      <alignment horizontal="center" vertical="center" wrapText="1"/>
      <protection locked="0"/>
    </xf>
    <xf numFmtId="0" fontId="14" fillId="0" borderId="0" xfId="0" applyNumberFormat="1" applyFont="1" applyFill="1" applyAlignment="1" applyProtection="1">
      <alignment horizontal="center" vertical="center" wrapText="1"/>
      <protection locked="0"/>
    </xf>
    <xf numFmtId="181" fontId="8" fillId="33"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180" fontId="8" fillId="0" borderId="10" xfId="0" applyNumberFormat="1" applyFont="1" applyFill="1" applyBorder="1" applyAlignment="1" applyProtection="1">
      <alignment horizontal="center" vertical="center" wrapText="1"/>
      <protection/>
    </xf>
    <xf numFmtId="18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181" fontId="8" fillId="0" borderId="10" xfId="0" applyNumberFormat="1" applyFont="1" applyFill="1" applyBorder="1" applyAlignment="1" applyProtection="1">
      <alignment horizontal="center" vertical="center" wrapText="1"/>
      <protection locked="0"/>
    </xf>
    <xf numFmtId="181" fontId="11" fillId="0" borderId="1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9" fillId="0" borderId="0" xfId="40" applyFont="1" applyAlignment="1" applyProtection="1">
      <alignment vertical="center"/>
      <protection locked="0"/>
    </xf>
    <xf numFmtId="0" fontId="8" fillId="0" borderId="0" xfId="4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40" applyFont="1" applyAlignment="1" applyProtection="1">
      <alignment horizontal="right" vertical="center"/>
      <protection locked="0"/>
    </xf>
    <xf numFmtId="0" fontId="8" fillId="0" borderId="10" xfId="40" applyFont="1" applyBorder="1" applyAlignment="1" applyProtection="1">
      <alignment horizontal="center" vertical="center"/>
      <protection locked="0"/>
    </xf>
    <xf numFmtId="0" fontId="8" fillId="0" borderId="10" xfId="40" applyFont="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181" fontId="10" fillId="0" borderId="10" xfId="40" applyNumberFormat="1" applyFont="1" applyBorder="1" applyAlignment="1" applyProtection="1">
      <alignment horizontal="center" vertical="center"/>
      <protection locked="0"/>
    </xf>
    <xf numFmtId="183" fontId="10" fillId="0" borderId="10" xfId="0" applyNumberFormat="1" applyFont="1" applyFill="1" applyBorder="1" applyAlignment="1" applyProtection="1">
      <alignment vertical="center"/>
      <protection locked="0"/>
    </xf>
    <xf numFmtId="181" fontId="10" fillId="0" borderId="10" xfId="0" applyNumberFormat="1" applyFont="1" applyFill="1" applyBorder="1" applyAlignment="1" applyProtection="1">
      <alignment horizontal="center" vertical="center"/>
      <protection/>
    </xf>
    <xf numFmtId="181" fontId="10" fillId="0" borderId="10" xfId="0" applyNumberFormat="1" applyFont="1" applyFill="1" applyBorder="1" applyAlignment="1" applyProtection="1">
      <alignment vertical="center"/>
      <protection locked="0"/>
    </xf>
    <xf numFmtId="0" fontId="10" fillId="0" borderId="10" xfId="40" applyFont="1" applyBorder="1" applyAlignment="1" applyProtection="1">
      <alignment horizontal="right" vertical="center"/>
      <protection locked="0"/>
    </xf>
    <xf numFmtId="0" fontId="10" fillId="0" borderId="10" xfId="41" applyFont="1" applyFill="1" applyBorder="1" applyAlignment="1" applyProtection="1">
      <alignment horizontal="left" vertical="center" wrapText="1"/>
      <protection locked="0"/>
    </xf>
    <xf numFmtId="0" fontId="10" fillId="0" borderId="10" xfId="0" applyNumberFormat="1" applyFont="1" applyFill="1" applyBorder="1" applyAlignment="1" applyProtection="1">
      <alignment vertical="center"/>
      <protection locked="0"/>
    </xf>
    <xf numFmtId="181" fontId="10" fillId="0" borderId="10" xfId="0" applyNumberFormat="1" applyFont="1" applyFill="1" applyBorder="1" applyAlignment="1" applyProtection="1">
      <alignment vertical="center"/>
      <protection locked="0"/>
    </xf>
    <xf numFmtId="0" fontId="10" fillId="0" borderId="10" xfId="40" applyFont="1" applyBorder="1" applyAlignment="1" applyProtection="1">
      <alignment horizontal="center" vertical="center"/>
      <protection locked="0"/>
    </xf>
    <xf numFmtId="0" fontId="10" fillId="0" borderId="10" xfId="41" applyFont="1" applyBorder="1" applyAlignment="1" applyProtection="1">
      <alignment horizontal="left" vertical="center" wrapText="1"/>
      <protection locked="0"/>
    </xf>
    <xf numFmtId="0" fontId="10" fillId="0" borderId="10" xfId="0" applyNumberFormat="1" applyFont="1" applyFill="1" applyBorder="1" applyAlignment="1" applyProtection="1">
      <alignment horizontal="left" vertical="center" wrapText="1"/>
      <protection locked="0"/>
    </xf>
    <xf numFmtId="181" fontId="10" fillId="0" borderId="10" xfId="0" applyNumberFormat="1" applyFont="1" applyFill="1" applyBorder="1" applyAlignment="1" applyProtection="1">
      <alignment horizontal="left" vertical="center" wrapText="1"/>
      <protection locked="0"/>
    </xf>
    <xf numFmtId="0" fontId="10" fillId="0" borderId="10" xfId="40" applyFont="1" applyBorder="1" applyAlignment="1" applyProtection="1">
      <alignment vertical="center"/>
      <protection locked="0"/>
    </xf>
    <xf numFmtId="0" fontId="10" fillId="0" borderId="12" xfId="0" applyNumberFormat="1" applyFont="1" applyFill="1" applyBorder="1" applyAlignment="1" applyProtection="1">
      <alignment horizontal="left" vertical="center" wrapText="1"/>
      <protection locked="0"/>
    </xf>
    <xf numFmtId="181" fontId="10" fillId="0" borderId="12" xfId="0" applyNumberFormat="1" applyFont="1" applyFill="1" applyBorder="1" applyAlignment="1" applyProtection="1">
      <alignment horizontal="left" vertical="center" wrapText="1"/>
      <protection locked="0"/>
    </xf>
    <xf numFmtId="0" fontId="10" fillId="0" borderId="10" xfId="43" applyNumberFormat="1" applyFont="1" applyFill="1" applyBorder="1" applyAlignment="1" applyProtection="1">
      <alignment vertical="center"/>
      <protection locked="0"/>
    </xf>
    <xf numFmtId="181" fontId="10" fillId="0" borderId="10" xfId="43" applyNumberFormat="1" applyFont="1" applyFill="1" applyBorder="1" applyAlignment="1" applyProtection="1">
      <alignment vertical="center"/>
      <protection locked="0"/>
    </xf>
    <xf numFmtId="181" fontId="10" fillId="0" borderId="10" xfId="0" applyNumberFormat="1" applyFont="1" applyBorder="1" applyAlignment="1" applyProtection="1">
      <alignment vertical="center"/>
      <protection locked="0"/>
    </xf>
    <xf numFmtId="3" fontId="10" fillId="0" borderId="10" xfId="0" applyNumberFormat="1" applyFont="1" applyFill="1" applyBorder="1" applyAlignment="1" applyProtection="1">
      <alignment horizontal="left" vertical="center"/>
      <protection locked="0"/>
    </xf>
    <xf numFmtId="181" fontId="10" fillId="0" borderId="10" xfId="0" applyNumberFormat="1" applyFont="1" applyFill="1" applyBorder="1" applyAlignment="1" applyProtection="1">
      <alignment horizontal="center" vertical="center"/>
      <protection locked="0"/>
    </xf>
    <xf numFmtId="181" fontId="10" fillId="0" borderId="10" xfId="0" applyNumberFormat="1" applyFont="1" applyFill="1" applyBorder="1" applyAlignment="1" applyProtection="1">
      <alignment horizontal="left" vertical="center"/>
      <protection locked="0"/>
    </xf>
    <xf numFmtId="0" fontId="10" fillId="0" borderId="10" xfId="40" applyFont="1" applyBorder="1" applyAlignment="1" applyProtection="1">
      <alignment horizontal="center" vertical="center"/>
      <protection/>
    </xf>
    <xf numFmtId="181" fontId="10" fillId="0" borderId="10" xfId="40" applyNumberFormat="1" applyFont="1" applyBorder="1" applyAlignment="1" applyProtection="1">
      <alignment horizontal="center" vertical="center"/>
      <protection/>
    </xf>
    <xf numFmtId="183" fontId="20" fillId="0" borderId="10" xfId="4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22" fillId="0" borderId="0" xfId="0" applyFont="1" applyAlignment="1" applyProtection="1">
      <alignment horizontal="center"/>
      <protection locked="0"/>
    </xf>
    <xf numFmtId="0" fontId="8" fillId="0" borderId="10" xfId="0" applyFont="1" applyBorder="1" applyAlignment="1">
      <alignment horizontal="center" vertical="center"/>
    </xf>
    <xf numFmtId="181" fontId="8" fillId="0" borderId="10" xfId="0" applyNumberFormat="1" applyFont="1" applyBorder="1" applyAlignment="1">
      <alignment vertical="center"/>
    </xf>
    <xf numFmtId="0" fontId="0" fillId="0" borderId="0" xfId="0" applyFont="1" applyBorder="1" applyAlignment="1" applyProtection="1">
      <alignment horizontal="left"/>
      <protection locked="0"/>
    </xf>
    <xf numFmtId="181" fontId="8" fillId="33" borderId="15" xfId="0" applyNumberFormat="1" applyFont="1" applyFill="1" applyBorder="1" applyAlignment="1" applyProtection="1">
      <alignment horizontal="center" vertical="center" wrapText="1"/>
      <protection/>
    </xf>
    <xf numFmtId="181" fontId="8" fillId="0" borderId="9" xfId="0" applyNumberFormat="1" applyFont="1" applyBorder="1" applyAlignment="1" applyProtection="1">
      <alignment horizontal="center" vertical="center" wrapText="1"/>
      <protection/>
    </xf>
    <xf numFmtId="181" fontId="8" fillId="0" borderId="9" xfId="0" applyNumberFormat="1" applyFont="1" applyBorder="1" applyAlignment="1" applyProtection="1">
      <alignment horizontal="center" vertical="center" wrapText="1"/>
      <protection locked="0"/>
    </xf>
    <xf numFmtId="4" fontId="0" fillId="0" borderId="0" xfId="0" applyNumberFormat="1" applyAlignment="1" applyProtection="1">
      <alignment vertical="center"/>
      <protection locked="0"/>
    </xf>
    <xf numFmtId="184" fontId="10" fillId="33" borderId="10" xfId="45" applyNumberFormat="1" applyFont="1" applyFill="1" applyBorder="1" applyAlignment="1" applyProtection="1">
      <alignment horizontal="center" vertical="center" wrapText="1"/>
      <protection/>
    </xf>
    <xf numFmtId="0" fontId="10" fillId="33" borderId="10" xfId="45" applyFont="1" applyFill="1" applyBorder="1" applyAlignment="1">
      <alignment horizontal="center" vertical="center" wrapText="1"/>
      <protection/>
    </xf>
    <xf numFmtId="0" fontId="23" fillId="0" borderId="0" xfId="45" applyFont="1" applyFill="1" applyAlignment="1">
      <alignment horizontal="center" vertical="center" wrapText="1"/>
      <protection/>
    </xf>
    <xf numFmtId="0" fontId="0" fillId="0" borderId="0" xfId="0" applyFont="1" applyAlignment="1" applyProtection="1">
      <alignment vertical="center"/>
      <protection locked="0"/>
    </xf>
    <xf numFmtId="0" fontId="18" fillId="33" borderId="15" xfId="0" applyNumberFormat="1" applyFont="1" applyFill="1" applyBorder="1" applyAlignment="1" applyProtection="1">
      <alignment horizontal="center" vertical="center" wrapText="1"/>
      <protection locked="0"/>
    </xf>
    <xf numFmtId="0" fontId="10" fillId="0" borderId="0" xfId="41" applyFont="1" applyAlignment="1" applyProtection="1">
      <alignment vertical="center"/>
      <protection locked="0"/>
    </xf>
    <xf numFmtId="0" fontId="10" fillId="0" borderId="0" xfId="41" applyFont="1" applyProtection="1">
      <alignment/>
      <protection locked="0"/>
    </xf>
    <xf numFmtId="0" fontId="0" fillId="33" borderId="0" xfId="0" applyFill="1" applyAlignment="1">
      <alignment vertical="center"/>
    </xf>
    <xf numFmtId="185" fontId="0" fillId="0" borderId="0" xfId="0" applyNumberFormat="1" applyAlignment="1" applyProtection="1">
      <alignment horizontal="center" vertical="center"/>
      <protection locked="0"/>
    </xf>
    <xf numFmtId="0" fontId="10" fillId="0" borderId="0" xfId="41" applyFont="1" applyFill="1" applyAlignment="1" applyProtection="1">
      <alignment horizontal="left" vertical="center"/>
      <protection locked="0"/>
    </xf>
    <xf numFmtId="0" fontId="10" fillId="0" borderId="0" xfId="41" applyFont="1" applyAlignment="1" applyProtection="1">
      <alignment horizontal="right"/>
      <protection locked="0"/>
    </xf>
    <xf numFmtId="0" fontId="10" fillId="0" borderId="10" xfId="0" applyFont="1" applyFill="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horizontal="left" vertical="center" wrapText="1"/>
    </xf>
    <xf numFmtId="2" fontId="10" fillId="33" borderId="10" xfId="0" applyNumberFormat="1" applyFont="1" applyFill="1" applyBorder="1" applyAlignment="1" applyProtection="1">
      <alignment horizontal="center" vertical="center" wrapText="1"/>
      <protection/>
    </xf>
    <xf numFmtId="2"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0" borderId="0" xfId="41" applyFont="1" applyAlignment="1" applyProtection="1">
      <alignment horizontal="right" vertical="center"/>
      <protection locked="0"/>
    </xf>
    <xf numFmtId="185" fontId="8" fillId="0" borderId="0" xfId="0" applyNumberFormat="1" applyFont="1" applyAlignment="1" applyProtection="1">
      <alignment horizontal="center" vertical="center"/>
      <protection locked="0"/>
    </xf>
    <xf numFmtId="49" fontId="10" fillId="0" borderId="10" xfId="44" applyNumberFormat="1" applyFont="1" applyFill="1" applyBorder="1" applyAlignment="1" applyProtection="1">
      <alignment horizontal="center" vertical="center" wrapText="1"/>
      <protection locked="0"/>
    </xf>
    <xf numFmtId="181" fontId="10" fillId="0" borderId="10" xfId="0" applyNumberFormat="1" applyFont="1" applyBorder="1" applyAlignment="1" applyProtection="1">
      <alignment horizontal="center" vertical="center"/>
      <protection/>
    </xf>
    <xf numFmtId="181" fontId="10" fillId="0" borderId="10" xfId="0" applyNumberFormat="1" applyFont="1" applyBorder="1" applyAlignment="1" applyProtection="1">
      <alignment horizontal="center" vertical="center"/>
      <protection locked="0"/>
    </xf>
    <xf numFmtId="49" fontId="10" fillId="0" borderId="10" xfId="44" applyNumberFormat="1" applyFont="1" applyFill="1" applyBorder="1" applyAlignment="1" applyProtection="1">
      <alignment horizontal="left" vertical="center" wrapText="1"/>
      <protection locked="0"/>
    </xf>
    <xf numFmtId="181" fontId="10" fillId="0" borderId="14" xfId="44" applyNumberFormat="1" applyFont="1" applyFill="1" applyBorder="1" applyAlignment="1" applyProtection="1">
      <alignment horizontal="center" vertical="center" wrapText="1"/>
      <protection/>
    </xf>
    <xf numFmtId="181" fontId="10" fillId="0" borderId="10" xfId="44" applyNumberFormat="1" applyFont="1" applyFill="1" applyBorder="1" applyAlignment="1" applyProtection="1">
      <alignment horizontal="center" vertical="center" wrapText="1"/>
      <protection locked="0"/>
    </xf>
    <xf numFmtId="181" fontId="10" fillId="0" borderId="10" xfId="44" applyNumberFormat="1" applyFont="1" applyFill="1" applyBorder="1" applyAlignment="1" applyProtection="1">
      <alignment horizontal="center" vertical="center" wrapText="1"/>
      <protection/>
    </xf>
    <xf numFmtId="0" fontId="25" fillId="0" borderId="0" xfId="0" applyFont="1" applyAlignment="1">
      <alignment vertical="center"/>
    </xf>
    <xf numFmtId="0" fontId="8" fillId="0" borderId="10" xfId="40" applyFont="1" applyBorder="1" applyAlignment="1" applyProtection="1" quotePrefix="1">
      <alignment horizontal="center" vertical="center"/>
      <protection locked="0"/>
    </xf>
    <xf numFmtId="0" fontId="20" fillId="0" borderId="10" xfId="40" applyFont="1" applyBorder="1" applyAlignment="1" applyProtection="1" quotePrefix="1">
      <alignment horizontal="center" vertical="center"/>
      <protection locked="0"/>
    </xf>
    <xf numFmtId="0" fontId="19" fillId="0" borderId="0" xfId="0" applyFont="1" applyAlignment="1">
      <alignment horizontal="center" vertical="center"/>
    </xf>
    <xf numFmtId="0" fontId="0" fillId="0" borderId="0" xfId="0" applyAlignment="1">
      <alignment horizontal="center" vertical="center"/>
    </xf>
    <xf numFmtId="0" fontId="26" fillId="0" borderId="0" xfId="46" applyFont="1" applyAlignment="1" quotePrefix="1">
      <alignment horizontal="left" vertical="center"/>
    </xf>
    <xf numFmtId="0" fontId="26" fillId="0" borderId="0" xfId="46" applyFont="1" applyAlignment="1">
      <alignment horizontal="left" vertical="center"/>
    </xf>
    <xf numFmtId="0" fontId="27" fillId="0" borderId="0" xfId="46" applyFont="1" applyAlignment="1">
      <alignment horizontal="center" vertical="center"/>
    </xf>
    <xf numFmtId="0" fontId="21" fillId="0" borderId="0" xfId="0" applyFont="1" applyAlignment="1" applyProtection="1">
      <alignment horizont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0" fillId="0" borderId="16" xfId="0" applyBorder="1" applyAlignment="1" applyProtection="1">
      <alignment horizontal="left" vertical="center"/>
      <protection locked="0"/>
    </xf>
    <xf numFmtId="0" fontId="8" fillId="0" borderId="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185" fontId="8" fillId="0" borderId="9" xfId="0" applyNumberFormat="1" applyFont="1" applyBorder="1" applyAlignment="1" applyProtection="1">
      <alignment horizontal="center" vertical="center" wrapText="1"/>
      <protection locked="0"/>
    </xf>
    <xf numFmtId="185" fontId="8" fillId="0" borderId="18"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24" fillId="0" borderId="0" xfId="41" applyNumberFormat="1" applyFont="1" applyFill="1" applyAlignment="1" applyProtection="1">
      <alignment horizontal="center" vertical="center"/>
      <protection locked="0"/>
    </xf>
    <xf numFmtId="0" fontId="10" fillId="0" borderId="11" xfId="41" applyFont="1" applyBorder="1" applyAlignment="1" applyProtection="1">
      <alignment horizontal="right" vertical="center"/>
      <protection locked="0"/>
    </xf>
    <xf numFmtId="0" fontId="10" fillId="0" borderId="10" xfId="0" applyNumberFormat="1" applyFont="1" applyFill="1" applyBorder="1" applyAlignment="1" applyProtection="1">
      <alignment horizontal="center" vertical="center" wrapText="1"/>
      <protection/>
    </xf>
    <xf numFmtId="0" fontId="0" fillId="0" borderId="11" xfId="0" applyFont="1" applyBorder="1" applyAlignment="1" applyProtection="1">
      <alignment horizontal="left"/>
      <protection locked="0"/>
    </xf>
    <xf numFmtId="0" fontId="0" fillId="0" borderId="11" xfId="0" applyFont="1" applyBorder="1" applyAlignment="1" applyProtection="1">
      <alignment horizontal="right"/>
      <protection locked="0"/>
    </xf>
    <xf numFmtId="184" fontId="10" fillId="33" borderId="10" xfId="45"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33" borderId="9" xfId="0" applyNumberFormat="1" applyFont="1" applyFill="1" applyBorder="1" applyAlignment="1" applyProtection="1">
      <alignment horizontal="center" vertical="center" wrapText="1"/>
      <protection locked="0"/>
    </xf>
    <xf numFmtId="0" fontId="8" fillId="33" borderId="18" xfId="0" applyNumberFormat="1" applyFont="1" applyFill="1" applyBorder="1" applyAlignment="1" applyProtection="1">
      <alignment horizontal="center" vertical="center" wrapText="1"/>
      <protection locked="0"/>
    </xf>
    <xf numFmtId="0" fontId="10" fillId="33" borderId="10" xfId="45" applyNumberFormat="1"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protection locked="0"/>
    </xf>
    <xf numFmtId="0" fontId="0" fillId="0" borderId="0" xfId="0" applyFont="1" applyBorder="1" applyAlignment="1" applyProtection="1">
      <alignment horizontal="right"/>
      <protection locked="0"/>
    </xf>
    <xf numFmtId="0" fontId="8" fillId="0" borderId="10" xfId="0" applyFont="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center" vertical="center" wrapText="1"/>
      <protection/>
    </xf>
    <xf numFmtId="182" fontId="8" fillId="33" borderId="1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locked="0"/>
    </xf>
    <xf numFmtId="0" fontId="8" fillId="0" borderId="10" xfId="40" applyFont="1" applyBorder="1" applyAlignment="1" applyProtection="1" quotePrefix="1">
      <alignment horizontal="center" vertical="center"/>
      <protection locked="0"/>
    </xf>
    <xf numFmtId="0" fontId="8" fillId="0" borderId="10" xfId="40" applyFont="1" applyBorder="1" applyAlignment="1" applyProtection="1">
      <alignment horizontal="center" vertical="center"/>
      <protection locked="0"/>
    </xf>
    <xf numFmtId="0" fontId="10" fillId="0" borderId="16" xfId="40" applyFont="1" applyBorder="1" applyAlignment="1" applyProtection="1">
      <alignment horizontal="left" vertical="center"/>
      <protection locked="0"/>
    </xf>
    <xf numFmtId="0" fontId="9" fillId="0" borderId="0" xfId="0" applyNumberFormat="1" applyFont="1" applyFill="1" applyAlignment="1" applyProtection="1">
      <alignment horizontal="center" vertical="center" wrapText="1"/>
      <protection locked="0"/>
    </xf>
    <xf numFmtId="0" fontId="8" fillId="0" borderId="16" xfId="0" applyNumberFormat="1" applyFont="1" applyFill="1" applyBorder="1" applyAlignment="1" applyProtection="1">
      <alignment horizontal="left" vertical="center" wrapText="1"/>
      <protection locked="0"/>
    </xf>
    <xf numFmtId="0" fontId="10" fillId="0" borderId="0" xfId="0" applyNumberFormat="1" applyFont="1" applyFill="1" applyAlignment="1" applyProtection="1">
      <alignment horizontal="left" vertical="center" wrapText="1"/>
      <protection locked="0"/>
    </xf>
    <xf numFmtId="0" fontId="14" fillId="0" borderId="0" xfId="0" applyNumberFormat="1" applyFont="1" applyFill="1" applyAlignment="1" applyProtection="1">
      <alignment horizontal="left" vertical="center" wrapText="1"/>
      <protection locked="0"/>
    </xf>
    <xf numFmtId="0" fontId="8" fillId="0" borderId="11" xfId="0" applyNumberFormat="1" applyFont="1" applyFill="1" applyBorder="1" applyAlignment="1" applyProtection="1">
      <alignment horizontal="right" vertical="center" wrapText="1"/>
      <protection locked="0"/>
    </xf>
    <xf numFmtId="0" fontId="9"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15" fillId="0" borderId="0" xfId="42" applyNumberFormat="1" applyFont="1" applyFill="1" applyAlignment="1" applyProtection="1">
      <alignment horizontal="right" wrapText="1"/>
      <protection locked="0"/>
    </xf>
    <xf numFmtId="0" fontId="8" fillId="33" borderId="12" xfId="42" applyNumberFormat="1" applyFont="1" applyFill="1" applyBorder="1" applyAlignment="1" applyProtection="1">
      <alignment horizontal="center" vertical="center"/>
      <protection locked="0"/>
    </xf>
    <xf numFmtId="0" fontId="8" fillId="33" borderId="14" xfId="42" applyNumberFormat="1" applyFont="1" applyFill="1" applyBorder="1" applyAlignment="1" applyProtection="1">
      <alignment horizontal="center" vertical="center"/>
      <protection locked="0"/>
    </xf>
    <xf numFmtId="0" fontId="8" fillId="0" borderId="16" xfId="42" applyFont="1" applyBorder="1" applyAlignment="1" applyProtection="1">
      <alignment horizontal="left" vertical="center" wrapText="1"/>
      <protection locked="0"/>
    </xf>
    <xf numFmtId="0" fontId="8" fillId="33" borderId="10" xfId="42" applyNumberFormat="1" applyFont="1" applyFill="1" applyBorder="1" applyAlignment="1" applyProtection="1">
      <alignment horizontal="center" vertical="center" wrapText="1"/>
      <protection locked="0"/>
    </xf>
    <xf numFmtId="0" fontId="8" fillId="33" borderId="9" xfId="42" applyNumberFormat="1" applyFont="1" applyFill="1" applyBorder="1" applyAlignment="1" applyProtection="1">
      <alignment horizontal="center" vertical="center" wrapText="1"/>
      <protection locked="0"/>
    </xf>
    <xf numFmtId="0" fontId="11" fillId="33" borderId="9" xfId="42" applyNumberFormat="1" applyFont="1" applyFill="1" applyBorder="1" applyAlignment="1" applyProtection="1">
      <alignment horizontal="center" vertical="center" wrapText="1"/>
      <protection locked="0"/>
    </xf>
    <xf numFmtId="0" fontId="8" fillId="33" borderId="18" xfId="42" applyNumberFormat="1" applyFont="1" applyFill="1" applyBorder="1" applyAlignment="1" applyProtection="1">
      <alignment horizontal="center" vertical="center" wrapText="1"/>
      <protection locked="0"/>
    </xf>
    <xf numFmtId="10" fontId="8" fillId="0" borderId="10" xfId="42" applyNumberFormat="1" applyFont="1" applyBorder="1" applyAlignment="1" applyProtection="1">
      <alignment horizontal="center" vertical="center" wrapText="1"/>
      <protection locked="0"/>
    </xf>
    <xf numFmtId="10" fontId="11" fillId="0" borderId="10" xfId="42" applyNumberFormat="1" applyFont="1" applyBorder="1" applyAlignment="1" applyProtection="1">
      <alignment horizontal="center" vertical="center" wrapText="1"/>
      <protection locked="0"/>
    </xf>
    <xf numFmtId="0" fontId="8" fillId="0" borderId="10" xfId="42" applyFont="1" applyBorder="1" applyAlignment="1" applyProtection="1">
      <alignment horizontal="center" vertical="center" wrapText="1"/>
      <protection locked="0"/>
    </xf>
    <xf numFmtId="0" fontId="11" fillId="0" borderId="10" xfId="42" applyFont="1" applyBorder="1" applyAlignment="1" applyProtection="1">
      <alignment horizontal="center" vertical="center" wrapText="1"/>
      <protection locked="0"/>
    </xf>
    <xf numFmtId="0" fontId="9" fillId="0" borderId="0" xfId="0" applyFont="1" applyAlignment="1" applyProtection="1">
      <alignment horizontal="center"/>
      <protection locked="0"/>
    </xf>
    <xf numFmtId="0" fontId="9" fillId="0" borderId="0" xfId="0" applyFont="1" applyAlignment="1" applyProtection="1">
      <alignment horizontal="center" wrapText="1"/>
      <protection locked="0"/>
    </xf>
    <xf numFmtId="0" fontId="0" fillId="0" borderId="16" xfId="0" applyBorder="1" applyAlignment="1" applyProtection="1">
      <alignment horizontal="left" vertical="center" wrapText="1"/>
      <protection locked="0"/>
    </xf>
    <xf numFmtId="0" fontId="8" fillId="33" borderId="10"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9"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indent="2"/>
    </xf>
    <xf numFmtId="0" fontId="5" fillId="0" borderId="21" xfId="0" applyFont="1" applyBorder="1" applyAlignment="1">
      <alignment horizontal="left" vertical="center" wrapText="1" indent="2"/>
    </xf>
    <xf numFmtId="0" fontId="6" fillId="0" borderId="0" xfId="0" applyFont="1" applyBorder="1" applyAlignment="1">
      <alignment horizontal="left" vertical="center" wrapText="1" indent="2"/>
    </xf>
    <xf numFmtId="0" fontId="6" fillId="0" borderId="0" xfId="0" applyFont="1" applyAlignment="1">
      <alignment horizontal="left" vertical="center" wrapText="1" indent="2"/>
    </xf>
    <xf numFmtId="0" fontId="6" fillId="0" borderId="21" xfId="0" applyFont="1" applyBorder="1" applyAlignment="1">
      <alignment horizontal="left" vertical="center" wrapText="1" indent="2"/>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5" fillId="0" borderId="22" xfId="0" applyFont="1" applyBorder="1" applyAlignment="1">
      <alignment horizontal="left"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常规_支出总表（按资金来源）"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7">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 Box 1"/>
        <xdr:cNvSpPr txBox="1">
          <a:spLocks noChangeArrowheads="1"/>
        </xdr:cNvSpPr>
      </xdr:nvSpPr>
      <xdr:spPr>
        <a:xfrm>
          <a:off x="2438400" y="17907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5"/>
  <sheetViews>
    <sheetView zoomScaleSheetLayoutView="100" zoomScalePageLayoutView="0" workbookViewId="0" topLeftCell="A1">
      <selection activeCell="B10" sqref="B10:E10"/>
    </sheetView>
  </sheetViews>
  <sheetFormatPr defaultColWidth="9.00390625" defaultRowHeight="14.25"/>
  <cols>
    <col min="1" max="1" width="9.375" style="0" customWidth="1"/>
    <col min="5" max="5" width="46.125" style="0" customWidth="1"/>
    <col min="6" max="6" width="0.12890625" style="0" customWidth="1"/>
  </cols>
  <sheetData>
    <row r="1" ht="14.25">
      <c r="A1" t="s">
        <v>0</v>
      </c>
    </row>
    <row r="2" ht="14.25">
      <c r="A2" t="s">
        <v>1</v>
      </c>
    </row>
    <row r="3" spans="2:5" ht="24" customHeight="1">
      <c r="B3" s="189" t="s">
        <v>2</v>
      </c>
      <c r="C3" s="189"/>
      <c r="D3" s="189"/>
      <c r="E3" s="189"/>
    </row>
    <row r="4" spans="2:5" ht="33" customHeight="1">
      <c r="B4" s="190" t="s">
        <v>3</v>
      </c>
      <c r="C4" s="190"/>
      <c r="D4" s="190"/>
      <c r="E4" s="190"/>
    </row>
    <row r="5" spans="2:5" s="186" customFormat="1" ht="24" customHeight="1">
      <c r="B5" s="191" t="s">
        <v>4</v>
      </c>
      <c r="C5" s="192"/>
      <c r="D5" s="192"/>
      <c r="E5" s="192"/>
    </row>
    <row r="6" spans="2:5" s="186" customFormat="1" ht="24" customHeight="1">
      <c r="B6" s="191" t="s">
        <v>5</v>
      </c>
      <c r="C6" s="192"/>
      <c r="D6" s="192"/>
      <c r="E6" s="192"/>
    </row>
    <row r="7" spans="2:5" s="186" customFormat="1" ht="24" customHeight="1">
      <c r="B7" s="191" t="s">
        <v>6</v>
      </c>
      <c r="C7" s="192"/>
      <c r="D7" s="192"/>
      <c r="E7" s="192"/>
    </row>
    <row r="8" spans="2:5" s="186" customFormat="1" ht="24" customHeight="1">
      <c r="B8" s="191" t="s">
        <v>7</v>
      </c>
      <c r="C8" s="192"/>
      <c r="D8" s="192"/>
      <c r="E8" s="192"/>
    </row>
    <row r="9" spans="2:5" s="186" customFormat="1" ht="24" customHeight="1">
      <c r="B9" s="191" t="s">
        <v>8</v>
      </c>
      <c r="C9" s="192"/>
      <c r="D9" s="192"/>
      <c r="E9" s="192"/>
    </row>
    <row r="10" spans="2:5" s="186" customFormat="1" ht="24" customHeight="1">
      <c r="B10" s="191" t="s">
        <v>9</v>
      </c>
      <c r="C10" s="192"/>
      <c r="D10" s="192"/>
      <c r="E10" s="192"/>
    </row>
    <row r="11" spans="2:5" s="186" customFormat="1" ht="24" customHeight="1">
      <c r="B11" s="191" t="s">
        <v>10</v>
      </c>
      <c r="C11" s="192"/>
      <c r="D11" s="192"/>
      <c r="E11" s="192"/>
    </row>
    <row r="12" spans="2:5" s="186" customFormat="1" ht="24" customHeight="1">
      <c r="B12" s="191" t="s">
        <v>11</v>
      </c>
      <c r="C12" s="192"/>
      <c r="D12" s="192"/>
      <c r="E12" s="192"/>
    </row>
    <row r="13" spans="2:5" s="186" customFormat="1" ht="24" customHeight="1">
      <c r="B13" s="191" t="s">
        <v>12</v>
      </c>
      <c r="C13" s="192"/>
      <c r="D13" s="192"/>
      <c r="E13" s="192"/>
    </row>
    <row r="14" spans="2:5" s="186" customFormat="1" ht="24" customHeight="1">
      <c r="B14" s="191" t="s">
        <v>13</v>
      </c>
      <c r="C14" s="192"/>
      <c r="D14" s="192"/>
      <c r="E14" s="192"/>
    </row>
    <row r="15" spans="2:5" s="186" customFormat="1" ht="24" customHeight="1">
      <c r="B15" s="191" t="s">
        <v>14</v>
      </c>
      <c r="C15" s="192"/>
      <c r="D15" s="192"/>
      <c r="E15" s="192"/>
    </row>
    <row r="16" spans="2:5" s="186" customFormat="1" ht="24" customHeight="1">
      <c r="B16" s="191" t="s">
        <v>15</v>
      </c>
      <c r="C16" s="192"/>
      <c r="D16" s="192"/>
      <c r="E16" s="192"/>
    </row>
    <row r="17" spans="2:5" s="186" customFormat="1" ht="24" customHeight="1">
      <c r="B17" s="191" t="s">
        <v>16</v>
      </c>
      <c r="C17" s="192"/>
      <c r="D17" s="192"/>
      <c r="E17" s="192"/>
    </row>
    <row r="18" spans="2:5" s="186" customFormat="1" ht="24" customHeight="1">
      <c r="B18" s="191" t="s">
        <v>17</v>
      </c>
      <c r="C18" s="192"/>
      <c r="D18" s="192"/>
      <c r="E18" s="192"/>
    </row>
    <row r="19" spans="2:5" s="186" customFormat="1" ht="24" customHeight="1">
      <c r="B19" s="191" t="s">
        <v>18</v>
      </c>
      <c r="C19" s="192"/>
      <c r="D19" s="192"/>
      <c r="E19" s="192"/>
    </row>
    <row r="20" spans="2:5" s="186" customFormat="1" ht="24" customHeight="1">
      <c r="B20" s="191" t="s">
        <v>19</v>
      </c>
      <c r="C20" s="192"/>
      <c r="D20" s="192"/>
      <c r="E20" s="192"/>
    </row>
    <row r="21" spans="2:5" s="186" customFormat="1" ht="24" customHeight="1">
      <c r="B21" s="191" t="s">
        <v>20</v>
      </c>
      <c r="C21" s="192"/>
      <c r="D21" s="192"/>
      <c r="E21" s="192"/>
    </row>
    <row r="22" spans="2:5" ht="14.25">
      <c r="B22" s="193"/>
      <c r="C22" s="193"/>
      <c r="D22" s="193"/>
      <c r="E22" s="193"/>
    </row>
    <row r="23" spans="2:5" ht="14.25">
      <c r="B23" s="193"/>
      <c r="C23" s="193"/>
      <c r="D23" s="193"/>
      <c r="E23" s="193"/>
    </row>
    <row r="24" spans="2:5" ht="14.25">
      <c r="B24" s="193"/>
      <c r="C24" s="193"/>
      <c r="D24" s="193"/>
      <c r="E24" s="193"/>
    </row>
    <row r="25" spans="2:5" ht="14.25">
      <c r="B25" s="193"/>
      <c r="C25" s="193"/>
      <c r="D25" s="193"/>
      <c r="E25" s="193"/>
    </row>
    <row r="26" spans="2:5" ht="14.25">
      <c r="B26" s="193"/>
      <c r="C26" s="193"/>
      <c r="D26" s="193"/>
      <c r="E26" s="193"/>
    </row>
    <row r="27" spans="2:5" ht="14.25">
      <c r="B27" s="193"/>
      <c r="C27" s="193"/>
      <c r="D27" s="193"/>
      <c r="E27" s="193"/>
    </row>
    <row r="28" spans="2:5" ht="14.25">
      <c r="B28" s="193"/>
      <c r="C28" s="193"/>
      <c r="D28" s="193"/>
      <c r="E28" s="193"/>
    </row>
    <row r="29" spans="2:5" ht="14.25">
      <c r="B29" s="193"/>
      <c r="C29" s="193"/>
      <c r="D29" s="193"/>
      <c r="E29" s="193"/>
    </row>
    <row r="30" spans="2:5" ht="14.25">
      <c r="B30" s="193"/>
      <c r="C30" s="193"/>
      <c r="D30" s="193"/>
      <c r="E30" s="193"/>
    </row>
    <row r="31" spans="2:5" ht="14.25">
      <c r="B31" s="193"/>
      <c r="C31" s="193"/>
      <c r="D31" s="193"/>
      <c r="E31" s="193"/>
    </row>
    <row r="32" spans="2:5" ht="14.25">
      <c r="B32" s="193"/>
      <c r="C32" s="193"/>
      <c r="D32" s="193"/>
      <c r="E32" s="193"/>
    </row>
    <row r="33" spans="2:5" ht="14.25">
      <c r="B33" s="193"/>
      <c r="C33" s="193"/>
      <c r="D33" s="193"/>
      <c r="E33" s="193"/>
    </row>
    <row r="34" spans="2:5" ht="14.25">
      <c r="B34" s="193"/>
      <c r="C34" s="193"/>
      <c r="D34" s="193"/>
      <c r="E34" s="193"/>
    </row>
    <row r="35" spans="2:5" ht="14.25">
      <c r="B35" s="193"/>
      <c r="C35" s="193"/>
      <c r="D35" s="193"/>
      <c r="E35" s="193"/>
    </row>
  </sheetData>
  <sheetProtection/>
  <mergeCells count="33">
    <mergeCell ref="B33:E33"/>
    <mergeCell ref="B34:E34"/>
    <mergeCell ref="B35:E35"/>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B3:E3"/>
    <mergeCell ref="B4:E4"/>
    <mergeCell ref="B5:E5"/>
    <mergeCell ref="B6:E6"/>
    <mergeCell ref="B7:E7"/>
    <mergeCell ref="B8:E8"/>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12"/>
  <sheetViews>
    <sheetView showZeros="0" zoomScalePageLayoutView="0" workbookViewId="0" topLeftCell="A1">
      <selection activeCell="B6" sqref="B6"/>
    </sheetView>
  </sheetViews>
  <sheetFormatPr defaultColWidth="6.875" defaultRowHeight="23.25" customHeight="1"/>
  <cols>
    <col min="1" max="1" width="15.625" style="87" customWidth="1"/>
    <col min="2" max="2" width="21.00390625" style="87" customWidth="1"/>
    <col min="3" max="3" width="18.50390625" style="87" customWidth="1"/>
    <col min="4" max="4" width="28.875" style="87" customWidth="1"/>
    <col min="5" max="5" width="30.125" style="87" customWidth="1"/>
    <col min="6" max="254" width="6.875" style="87" customWidth="1"/>
    <col min="255" max="16384" width="6.875" style="87" customWidth="1"/>
  </cols>
  <sheetData>
    <row r="1" s="7" customFormat="1" ht="23.25" customHeight="1">
      <c r="A1" s="10" t="s">
        <v>190</v>
      </c>
    </row>
    <row r="2" spans="1:5" ht="30" customHeight="1">
      <c r="A2" s="232" t="s">
        <v>191</v>
      </c>
      <c r="B2" s="232"/>
      <c r="C2" s="232"/>
      <c r="D2" s="232"/>
      <c r="E2" s="232"/>
    </row>
    <row r="3" spans="1:5" ht="23.25" customHeight="1">
      <c r="A3" s="88" t="s">
        <v>164</v>
      </c>
      <c r="E3" s="92" t="s">
        <v>23</v>
      </c>
    </row>
    <row r="4" spans="1:5" s="105" customFormat="1" ht="27">
      <c r="A4" s="43" t="s">
        <v>123</v>
      </c>
      <c r="B4" s="43" t="s">
        <v>124</v>
      </c>
      <c r="C4" s="17" t="s">
        <v>28</v>
      </c>
      <c r="D4" s="43" t="s">
        <v>34</v>
      </c>
      <c r="E4" s="17" t="s">
        <v>188</v>
      </c>
    </row>
    <row r="5" spans="1:5" s="105" customFormat="1" ht="23.25" customHeight="1">
      <c r="A5" s="114"/>
      <c r="B5" s="115" t="s">
        <v>28</v>
      </c>
      <c r="C5" s="111">
        <f aca="true" t="shared" si="0" ref="C5:C10">D5+E5</f>
        <v>3716.29</v>
      </c>
      <c r="D5" s="111">
        <f>SUM(D6:D8)</f>
        <v>2804.42</v>
      </c>
      <c r="E5" s="111">
        <f>SUM(E6:E8)</f>
        <v>911.87</v>
      </c>
    </row>
    <row r="6" spans="1:5" ht="36.75" customHeight="1">
      <c r="A6" s="114" t="s">
        <v>126</v>
      </c>
      <c r="B6" s="47" t="s">
        <v>127</v>
      </c>
      <c r="C6" s="111">
        <f t="shared" si="0"/>
        <v>3197.0699999999997</v>
      </c>
      <c r="D6" s="111">
        <v>2285.2</v>
      </c>
      <c r="E6" s="111">
        <v>911.87</v>
      </c>
    </row>
    <row r="7" spans="1:5" ht="31.5" customHeight="1">
      <c r="A7" s="114" t="s">
        <v>128</v>
      </c>
      <c r="B7" s="99" t="s">
        <v>129</v>
      </c>
      <c r="C7" s="111">
        <f t="shared" si="0"/>
        <v>366.65</v>
      </c>
      <c r="D7" s="111">
        <v>366.65</v>
      </c>
      <c r="E7" s="111"/>
    </row>
    <row r="8" spans="1:5" ht="23.25" customHeight="1">
      <c r="A8" s="114" t="s">
        <v>130</v>
      </c>
      <c r="B8" s="99" t="s">
        <v>131</v>
      </c>
      <c r="C8" s="111">
        <f t="shared" si="0"/>
        <v>152.57</v>
      </c>
      <c r="D8" s="111">
        <v>152.57</v>
      </c>
      <c r="E8" s="111"/>
    </row>
    <row r="9" spans="1:5" ht="23.25" customHeight="1">
      <c r="A9" s="116"/>
      <c r="B9" s="116"/>
      <c r="C9" s="117">
        <f t="shared" si="0"/>
        <v>0</v>
      </c>
      <c r="D9" s="116"/>
      <c r="E9" s="116"/>
    </row>
    <row r="10" spans="1:5" ht="23.25" customHeight="1">
      <c r="A10" s="104"/>
      <c r="B10" s="104"/>
      <c r="C10" s="118">
        <f t="shared" si="0"/>
        <v>0</v>
      </c>
      <c r="D10" s="104"/>
      <c r="E10" s="104"/>
    </row>
    <row r="11" spans="1:5" ht="29.25" customHeight="1">
      <c r="A11" s="233" t="s">
        <v>192</v>
      </c>
      <c r="B11" s="233"/>
      <c r="C11" s="233"/>
      <c r="D11" s="233"/>
      <c r="E11" s="233"/>
    </row>
    <row r="12" spans="1:5" ht="19.5" customHeight="1">
      <c r="A12" s="235"/>
      <c r="B12" s="235"/>
      <c r="C12" s="235"/>
      <c r="D12" s="235"/>
      <c r="E12" s="235"/>
    </row>
  </sheetData>
  <sheetProtection/>
  <mergeCells count="3">
    <mergeCell ref="A2:E2"/>
    <mergeCell ref="A11:E11"/>
    <mergeCell ref="A12:E12"/>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G36"/>
  <sheetViews>
    <sheetView showZeros="0" tabSelected="1" zoomScalePageLayoutView="0" workbookViewId="0" topLeftCell="A1">
      <selection activeCell="H30" sqref="H30"/>
    </sheetView>
  </sheetViews>
  <sheetFormatPr defaultColWidth="6.875" defaultRowHeight="23.25" customHeight="1"/>
  <cols>
    <col min="1" max="1" width="13.00390625" style="87" customWidth="1"/>
    <col min="2" max="2" width="22.125" style="87" customWidth="1"/>
    <col min="3" max="5" width="15.00390625" style="87" customWidth="1"/>
    <col min="6" max="254" width="6.875" style="87" customWidth="1"/>
    <col min="255" max="16384" width="6.875" style="87" customWidth="1"/>
  </cols>
  <sheetData>
    <row r="1" s="7" customFormat="1" ht="23.25" customHeight="1">
      <c r="A1" s="10" t="s">
        <v>193</v>
      </c>
    </row>
    <row r="2" spans="1:5" ht="30" customHeight="1">
      <c r="A2" s="232" t="s">
        <v>194</v>
      </c>
      <c r="B2" s="232"/>
      <c r="C2" s="232"/>
      <c r="D2" s="232"/>
      <c r="E2" s="232"/>
    </row>
    <row r="3" spans="1:5" ht="23.25" customHeight="1">
      <c r="A3" s="88" t="s">
        <v>164</v>
      </c>
      <c r="E3" s="92" t="s">
        <v>23</v>
      </c>
    </row>
    <row r="4" spans="1:5" s="105" customFormat="1" ht="27">
      <c r="A4" s="17" t="s">
        <v>195</v>
      </c>
      <c r="B4" s="17" t="s">
        <v>196</v>
      </c>
      <c r="C4" s="17" t="s">
        <v>28</v>
      </c>
      <c r="D4" s="17" t="s">
        <v>197</v>
      </c>
      <c r="E4" s="17" t="s">
        <v>198</v>
      </c>
    </row>
    <row r="5" spans="1:5" s="105" customFormat="1" ht="23.25" customHeight="1">
      <c r="A5" s="17"/>
      <c r="B5" s="17" t="s">
        <v>28</v>
      </c>
      <c r="C5" s="106">
        <f>C6+C16+C32</f>
        <v>2804.42</v>
      </c>
      <c r="D5" s="106">
        <f>D6+D32</f>
        <v>2123.22</v>
      </c>
      <c r="E5" s="106">
        <f>E16</f>
        <v>681.1999999999999</v>
      </c>
    </row>
    <row r="6" spans="1:5" s="105" customFormat="1" ht="23.25" customHeight="1">
      <c r="A6" s="107" t="s">
        <v>199</v>
      </c>
      <c r="B6" s="108" t="s">
        <v>200</v>
      </c>
      <c r="C6" s="106">
        <f aca="true" t="shared" si="0" ref="C6:C35">D6+E6</f>
        <v>1749.57</v>
      </c>
      <c r="D6" s="106">
        <f>SUM(D7:D15)</f>
        <v>1749.57</v>
      </c>
      <c r="E6" s="106"/>
    </row>
    <row r="7" spans="1:5" s="105" customFormat="1" ht="23.25" customHeight="1">
      <c r="A7" s="107" t="s">
        <v>201</v>
      </c>
      <c r="B7" s="108" t="s">
        <v>202</v>
      </c>
      <c r="C7" s="106">
        <f t="shared" si="0"/>
        <v>515.77</v>
      </c>
      <c r="D7" s="106">
        <v>515.77</v>
      </c>
      <c r="E7" s="106"/>
    </row>
    <row r="8" spans="1:5" s="105" customFormat="1" ht="23.25" customHeight="1">
      <c r="A8" s="107" t="s">
        <v>203</v>
      </c>
      <c r="B8" s="108" t="s">
        <v>204</v>
      </c>
      <c r="C8" s="106">
        <f t="shared" si="0"/>
        <v>299.46</v>
      </c>
      <c r="D8" s="106">
        <v>299.46</v>
      </c>
      <c r="E8" s="106"/>
    </row>
    <row r="9" spans="1:5" s="105" customFormat="1" ht="23.25" customHeight="1">
      <c r="A9" s="107">
        <v>30103</v>
      </c>
      <c r="B9" s="108" t="s">
        <v>205</v>
      </c>
      <c r="C9" s="106">
        <f t="shared" si="0"/>
        <v>485.54</v>
      </c>
      <c r="D9" s="106">
        <v>485.54</v>
      </c>
      <c r="E9" s="106"/>
    </row>
    <row r="10" spans="1:5" s="105" customFormat="1" ht="23.25" customHeight="1">
      <c r="A10" s="107" t="s">
        <v>206</v>
      </c>
      <c r="B10" s="108" t="s">
        <v>207</v>
      </c>
      <c r="C10" s="106">
        <f t="shared" si="0"/>
        <v>5.5</v>
      </c>
      <c r="D10" s="106">
        <v>5.5</v>
      </c>
      <c r="E10" s="106"/>
    </row>
    <row r="11" spans="1:5" s="105" customFormat="1" ht="23.25" customHeight="1">
      <c r="A11" s="107" t="s">
        <v>208</v>
      </c>
      <c r="B11" s="109" t="s">
        <v>209</v>
      </c>
      <c r="C11" s="106">
        <f t="shared" si="0"/>
        <v>142.18</v>
      </c>
      <c r="D11" s="106">
        <v>142.18</v>
      </c>
      <c r="E11" s="106"/>
    </row>
    <row r="12" spans="1:5" s="105" customFormat="1" ht="23.25" customHeight="1">
      <c r="A12" s="107" t="s">
        <v>210</v>
      </c>
      <c r="B12" s="108" t="s">
        <v>211</v>
      </c>
      <c r="C12" s="106">
        <f t="shared" si="0"/>
        <v>66.65</v>
      </c>
      <c r="D12" s="106">
        <v>66.65</v>
      </c>
      <c r="E12" s="106"/>
    </row>
    <row r="13" spans="1:5" s="105" customFormat="1" ht="23.25" customHeight="1">
      <c r="A13" s="107" t="s">
        <v>212</v>
      </c>
      <c r="B13" s="108" t="s">
        <v>213</v>
      </c>
      <c r="C13" s="106">
        <f t="shared" si="0"/>
        <v>10.86</v>
      </c>
      <c r="D13" s="106">
        <v>10.86</v>
      </c>
      <c r="E13" s="106"/>
    </row>
    <row r="14" spans="1:5" s="105" customFormat="1" ht="23.25" customHeight="1">
      <c r="A14" s="107" t="s">
        <v>214</v>
      </c>
      <c r="B14" s="108" t="s">
        <v>131</v>
      </c>
      <c r="C14" s="106">
        <f t="shared" si="0"/>
        <v>152.57</v>
      </c>
      <c r="D14" s="106">
        <v>152.57</v>
      </c>
      <c r="E14" s="106"/>
    </row>
    <row r="15" spans="1:5" s="105" customFormat="1" ht="23.25" customHeight="1">
      <c r="A15" s="107" t="s">
        <v>215</v>
      </c>
      <c r="B15" s="108" t="s">
        <v>216</v>
      </c>
      <c r="C15" s="106">
        <f t="shared" si="0"/>
        <v>71.04</v>
      </c>
      <c r="D15" s="106">
        <v>71.04</v>
      </c>
      <c r="E15" s="106"/>
    </row>
    <row r="16" spans="1:5" s="105" customFormat="1" ht="23.25" customHeight="1">
      <c r="A16" s="107" t="s">
        <v>217</v>
      </c>
      <c r="B16" s="110" t="s">
        <v>218</v>
      </c>
      <c r="C16" s="106">
        <f t="shared" si="0"/>
        <v>681.1999999999999</v>
      </c>
      <c r="D16" s="106">
        <f>SUM(D17:D31)</f>
        <v>0</v>
      </c>
      <c r="E16" s="106">
        <f>SUM(E17:E31)</f>
        <v>681.1999999999999</v>
      </c>
    </row>
    <row r="17" spans="1:5" s="105" customFormat="1" ht="23.25" customHeight="1">
      <c r="A17" s="110">
        <v>30201</v>
      </c>
      <c r="B17" s="110" t="s">
        <v>219</v>
      </c>
      <c r="C17" s="106">
        <f t="shared" si="0"/>
        <v>60</v>
      </c>
      <c r="D17" s="106"/>
      <c r="E17" s="106">
        <v>60</v>
      </c>
    </row>
    <row r="18" spans="1:5" s="105" customFormat="1" ht="23.25" customHeight="1">
      <c r="A18" s="110">
        <v>30202</v>
      </c>
      <c r="B18" s="110" t="s">
        <v>220</v>
      </c>
      <c r="C18" s="106">
        <f t="shared" si="0"/>
        <v>60</v>
      </c>
      <c r="D18" s="106"/>
      <c r="E18" s="106">
        <v>60</v>
      </c>
    </row>
    <row r="19" spans="1:5" s="105" customFormat="1" ht="23.25" customHeight="1">
      <c r="A19" s="110">
        <v>30207</v>
      </c>
      <c r="B19" s="110" t="s">
        <v>221</v>
      </c>
      <c r="C19" s="106">
        <f t="shared" si="0"/>
        <v>12</v>
      </c>
      <c r="D19" s="106"/>
      <c r="E19" s="106">
        <v>12</v>
      </c>
    </row>
    <row r="20" spans="1:5" s="105" customFormat="1" ht="23.25" customHeight="1">
      <c r="A20" s="110">
        <v>30209</v>
      </c>
      <c r="B20" s="110" t="s">
        <v>222</v>
      </c>
      <c r="C20" s="106">
        <f t="shared" si="0"/>
        <v>112</v>
      </c>
      <c r="D20" s="106"/>
      <c r="E20" s="106">
        <v>112</v>
      </c>
    </row>
    <row r="21" spans="1:5" s="105" customFormat="1" ht="23.25" customHeight="1">
      <c r="A21" s="110">
        <v>30211</v>
      </c>
      <c r="B21" s="110" t="s">
        <v>223</v>
      </c>
      <c r="C21" s="106">
        <f t="shared" si="0"/>
        <v>20</v>
      </c>
      <c r="D21" s="106"/>
      <c r="E21" s="106">
        <v>20</v>
      </c>
    </row>
    <row r="22" spans="1:5" s="105" customFormat="1" ht="23.25" customHeight="1">
      <c r="A22" s="110">
        <v>30212</v>
      </c>
      <c r="B22" s="110" t="s">
        <v>224</v>
      </c>
      <c r="C22" s="106">
        <f t="shared" si="0"/>
        <v>30</v>
      </c>
      <c r="D22" s="106"/>
      <c r="E22" s="106">
        <v>30</v>
      </c>
    </row>
    <row r="23" spans="1:5" s="105" customFormat="1" ht="23.25" customHeight="1">
      <c r="A23" s="110">
        <v>30213</v>
      </c>
      <c r="B23" s="110" t="s">
        <v>225</v>
      </c>
      <c r="C23" s="106">
        <f t="shared" si="0"/>
        <v>50</v>
      </c>
      <c r="D23" s="106"/>
      <c r="E23" s="106">
        <v>50</v>
      </c>
    </row>
    <row r="24" spans="1:5" s="105" customFormat="1" ht="23.25" customHeight="1">
      <c r="A24" s="110">
        <v>30215</v>
      </c>
      <c r="B24" s="110" t="s">
        <v>226</v>
      </c>
      <c r="C24" s="106">
        <f t="shared" si="0"/>
        <v>15</v>
      </c>
      <c r="D24" s="106"/>
      <c r="E24" s="106">
        <v>15</v>
      </c>
    </row>
    <row r="25" spans="1:5" s="105" customFormat="1" ht="23.25" customHeight="1">
      <c r="A25" s="110">
        <v>30216</v>
      </c>
      <c r="B25" s="110" t="s">
        <v>227</v>
      </c>
      <c r="C25" s="106">
        <f t="shared" si="0"/>
        <v>15</v>
      </c>
      <c r="D25" s="106"/>
      <c r="E25" s="106">
        <v>15</v>
      </c>
    </row>
    <row r="26" spans="1:5" s="105" customFormat="1" ht="23.25" customHeight="1">
      <c r="A26" s="110">
        <v>30217</v>
      </c>
      <c r="B26" s="110" t="s">
        <v>228</v>
      </c>
      <c r="C26" s="106">
        <f t="shared" si="0"/>
        <v>30</v>
      </c>
      <c r="D26" s="106"/>
      <c r="E26" s="106">
        <v>30</v>
      </c>
    </row>
    <row r="27" spans="1:5" s="105" customFormat="1" ht="23.25" customHeight="1">
      <c r="A27" s="110">
        <v>30228</v>
      </c>
      <c r="B27" s="110" t="s">
        <v>229</v>
      </c>
      <c r="C27" s="106">
        <f t="shared" si="0"/>
        <v>10.66</v>
      </c>
      <c r="D27" s="106"/>
      <c r="E27" s="106">
        <v>10.66</v>
      </c>
    </row>
    <row r="28" spans="1:5" s="105" customFormat="1" ht="23.25" customHeight="1">
      <c r="A28" s="110">
        <v>30229</v>
      </c>
      <c r="B28" s="110" t="s">
        <v>230</v>
      </c>
      <c r="C28" s="106">
        <f t="shared" si="0"/>
        <v>22.22</v>
      </c>
      <c r="D28" s="106"/>
      <c r="E28" s="106">
        <v>22.22</v>
      </c>
    </row>
    <row r="29" spans="1:5" s="105" customFormat="1" ht="23.25" customHeight="1">
      <c r="A29" s="110">
        <v>30231</v>
      </c>
      <c r="B29" s="110" t="s">
        <v>231</v>
      </c>
      <c r="C29" s="106">
        <f t="shared" si="0"/>
        <v>89</v>
      </c>
      <c r="D29" s="106"/>
      <c r="E29" s="106">
        <v>89</v>
      </c>
    </row>
    <row r="30" spans="1:5" s="105" customFormat="1" ht="23.25" customHeight="1">
      <c r="A30" s="110">
        <v>30239</v>
      </c>
      <c r="B30" s="110" t="s">
        <v>232</v>
      </c>
      <c r="C30" s="106">
        <f t="shared" si="0"/>
        <v>106.93</v>
      </c>
      <c r="D30" s="106"/>
      <c r="E30" s="106">
        <v>106.93</v>
      </c>
    </row>
    <row r="31" spans="1:5" s="105" customFormat="1" ht="23.25" customHeight="1">
      <c r="A31" s="110">
        <v>30299</v>
      </c>
      <c r="B31" s="110" t="s">
        <v>233</v>
      </c>
      <c r="C31" s="106">
        <f t="shared" si="0"/>
        <v>48.39</v>
      </c>
      <c r="D31" s="106"/>
      <c r="E31" s="106">
        <v>48.39</v>
      </c>
    </row>
    <row r="32" spans="1:5" s="105" customFormat="1" ht="23.25" customHeight="1">
      <c r="A32" s="107" t="s">
        <v>234</v>
      </c>
      <c r="B32" s="108" t="s">
        <v>235</v>
      </c>
      <c r="C32" s="106">
        <f t="shared" si="0"/>
        <v>373.65000000000003</v>
      </c>
      <c r="D32" s="106">
        <f>SUM(D33:D35)</f>
        <v>373.65000000000003</v>
      </c>
      <c r="E32" s="106"/>
    </row>
    <row r="33" spans="1:5" s="105" customFormat="1" ht="23.25" customHeight="1">
      <c r="A33" s="107" t="s">
        <v>236</v>
      </c>
      <c r="B33" s="108" t="s">
        <v>237</v>
      </c>
      <c r="C33" s="106">
        <f t="shared" si="0"/>
        <v>6.5</v>
      </c>
      <c r="D33" s="106">
        <v>6.5</v>
      </c>
      <c r="E33" s="106"/>
    </row>
    <row r="34" spans="1:5" s="105" customFormat="1" ht="23.25" customHeight="1">
      <c r="A34" s="107" t="s">
        <v>238</v>
      </c>
      <c r="B34" s="108" t="s">
        <v>239</v>
      </c>
      <c r="C34" s="106">
        <f t="shared" si="0"/>
        <v>364.6</v>
      </c>
      <c r="D34" s="106">
        <v>364.6</v>
      </c>
      <c r="E34" s="106"/>
    </row>
    <row r="35" spans="1:5" s="105" customFormat="1" ht="23.25" customHeight="1">
      <c r="A35" s="107" t="s">
        <v>240</v>
      </c>
      <c r="B35" s="108" t="s">
        <v>241</v>
      </c>
      <c r="C35" s="106">
        <f t="shared" si="0"/>
        <v>2.55</v>
      </c>
      <c r="D35" s="111">
        <v>2.55</v>
      </c>
      <c r="E35" s="112"/>
    </row>
    <row r="36" spans="1:7" ht="66.75" customHeight="1">
      <c r="A36" s="233" t="s">
        <v>242</v>
      </c>
      <c r="B36" s="233"/>
      <c r="C36" s="233"/>
      <c r="D36" s="233"/>
      <c r="E36" s="233"/>
      <c r="F36" s="113"/>
      <c r="G36" s="113"/>
    </row>
  </sheetData>
  <sheetProtection/>
  <mergeCells count="2">
    <mergeCell ref="A2:E2"/>
    <mergeCell ref="A36:E36"/>
  </mergeCells>
  <printOptions horizontalCentered="1"/>
  <pageMargins left="0.35" right="0.35" top="0.98" bottom="0.58" header="0.51" footer="0.66"/>
  <pageSetup firstPageNumber="26" useFirstPageNumber="1" horizontalDpi="600" verticalDpi="600" orientation="portrait" paperSize="9"/>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C8" sqref="C8"/>
    </sheetView>
  </sheetViews>
  <sheetFormatPr defaultColWidth="6.875" defaultRowHeight="23.25" customHeight="1"/>
  <cols>
    <col min="1" max="1" width="13.875" style="87" customWidth="1"/>
    <col min="2" max="2" width="12.25390625" style="87" customWidth="1"/>
    <col min="3" max="3" width="18.50390625" style="87" customWidth="1"/>
    <col min="4" max="8" width="13.00390625" style="87" customWidth="1"/>
    <col min="9" max="254" width="6.875" style="87" customWidth="1"/>
    <col min="255" max="16384" width="6.875" style="87" customWidth="1"/>
  </cols>
  <sheetData>
    <row r="1" s="7" customFormat="1" ht="23.25" customHeight="1">
      <c r="A1" s="10" t="s">
        <v>243</v>
      </c>
    </row>
    <row r="2" spans="1:8" ht="30" customHeight="1">
      <c r="A2" s="232" t="s">
        <v>244</v>
      </c>
      <c r="B2" s="232"/>
      <c r="C2" s="232"/>
      <c r="D2" s="232"/>
      <c r="E2" s="232"/>
      <c r="F2" s="232"/>
      <c r="G2" s="232"/>
      <c r="H2" s="232"/>
    </row>
    <row r="3" spans="1:8" ht="23.25" customHeight="1">
      <c r="A3" s="88" t="s">
        <v>164</v>
      </c>
      <c r="H3" s="92" t="s">
        <v>23</v>
      </c>
    </row>
    <row r="4" spans="1:8" s="10" customFormat="1" ht="27" customHeight="1">
      <c r="A4" s="218" t="s">
        <v>123</v>
      </c>
      <c r="B4" s="218" t="s">
        <v>124</v>
      </c>
      <c r="C4" s="218" t="s">
        <v>28</v>
      </c>
      <c r="D4" s="221" t="s">
        <v>34</v>
      </c>
      <c r="E4" s="221"/>
      <c r="F4" s="221"/>
      <c r="G4" s="221"/>
      <c r="H4" s="207" t="s">
        <v>35</v>
      </c>
    </row>
    <row r="5" spans="1:8" s="10" customFormat="1" ht="31.5" customHeight="1">
      <c r="A5" s="219"/>
      <c r="B5" s="219"/>
      <c r="C5" s="219"/>
      <c r="D5" s="19" t="s">
        <v>38</v>
      </c>
      <c r="E5" s="19" t="s">
        <v>39</v>
      </c>
      <c r="F5" s="19" t="s">
        <v>40</v>
      </c>
      <c r="G5" s="19" t="s">
        <v>41</v>
      </c>
      <c r="H5" s="208"/>
    </row>
    <row r="6" spans="1:8" s="10" customFormat="1" ht="27" customHeight="1">
      <c r="A6" s="94"/>
      <c r="B6" s="94" t="s">
        <v>28</v>
      </c>
      <c r="C6" s="95">
        <f>D6+H6</f>
        <v>0</v>
      </c>
      <c r="D6" s="96">
        <f>SUM(E6:G6)</f>
        <v>0</v>
      </c>
      <c r="E6" s="93"/>
      <c r="F6" s="93"/>
      <c r="G6" s="93"/>
      <c r="H6" s="93"/>
    </row>
    <row r="7" spans="1:8" s="7" customFormat="1" ht="27" customHeight="1">
      <c r="A7" s="97" t="s">
        <v>245</v>
      </c>
      <c r="B7" s="97" t="s">
        <v>245</v>
      </c>
      <c r="C7" s="97" t="s">
        <v>245</v>
      </c>
      <c r="D7" s="97" t="s">
        <v>245</v>
      </c>
      <c r="E7" s="97" t="s">
        <v>245</v>
      </c>
      <c r="F7" s="97" t="s">
        <v>245</v>
      </c>
      <c r="G7" s="97" t="s">
        <v>245</v>
      </c>
      <c r="H7" s="98" t="s">
        <v>245</v>
      </c>
    </row>
    <row r="8" spans="1:8" s="7" customFormat="1" ht="27" customHeight="1">
      <c r="A8" s="46"/>
      <c r="B8" s="99"/>
      <c r="C8" s="95">
        <f aca="true" t="shared" si="0" ref="C8:C14">D8+H8</f>
        <v>0</v>
      </c>
      <c r="D8" s="96">
        <f aca="true" t="shared" si="1" ref="D8:D14">SUM(E8:G8)</f>
        <v>0</v>
      </c>
      <c r="E8" s="100"/>
      <c r="F8" s="100"/>
      <c r="G8" s="100"/>
      <c r="H8" s="100"/>
    </row>
    <row r="9" spans="1:8" s="7" customFormat="1" ht="27" customHeight="1">
      <c r="A9" s="46"/>
      <c r="B9" s="99"/>
      <c r="C9" s="95">
        <f t="shared" si="0"/>
        <v>0</v>
      </c>
      <c r="D9" s="96">
        <f t="shared" si="1"/>
        <v>0</v>
      </c>
      <c r="E9" s="100"/>
      <c r="F9" s="100"/>
      <c r="G9" s="100"/>
      <c r="H9" s="100"/>
    </row>
    <row r="10" spans="1:8" s="7" customFormat="1" ht="27" customHeight="1">
      <c r="A10" s="46"/>
      <c r="B10" s="99"/>
      <c r="C10" s="95">
        <f t="shared" si="0"/>
        <v>0</v>
      </c>
      <c r="D10" s="96">
        <f t="shared" si="1"/>
        <v>0</v>
      </c>
      <c r="E10" s="100"/>
      <c r="F10" s="100"/>
      <c r="G10" s="100"/>
      <c r="H10" s="100"/>
    </row>
    <row r="11" spans="1:8" ht="27" customHeight="1">
      <c r="A11" s="101"/>
      <c r="B11" s="101"/>
      <c r="C11" s="95">
        <f t="shared" si="0"/>
        <v>0</v>
      </c>
      <c r="D11" s="96">
        <f t="shared" si="1"/>
        <v>0</v>
      </c>
      <c r="E11" s="102"/>
      <c r="F11" s="100"/>
      <c r="G11" s="103"/>
      <c r="H11" s="103"/>
    </row>
    <row r="12" spans="1:8" ht="27" customHeight="1">
      <c r="A12" s="101"/>
      <c r="B12" s="101"/>
      <c r="C12" s="95">
        <f t="shared" si="0"/>
        <v>0</v>
      </c>
      <c r="D12" s="96">
        <f t="shared" si="1"/>
        <v>0</v>
      </c>
      <c r="E12" s="104"/>
      <c r="F12" s="104"/>
      <c r="G12" s="103"/>
      <c r="H12" s="103"/>
    </row>
    <row r="13" spans="1:8" ht="27" customHeight="1">
      <c r="A13" s="101"/>
      <c r="B13" s="101"/>
      <c r="C13" s="95">
        <f t="shared" si="0"/>
        <v>0</v>
      </c>
      <c r="D13" s="96">
        <f t="shared" si="1"/>
        <v>0</v>
      </c>
      <c r="E13" s="104"/>
      <c r="F13" s="104"/>
      <c r="G13" s="103"/>
      <c r="H13" s="103"/>
    </row>
    <row r="14" spans="1:8" ht="27" customHeight="1">
      <c r="A14" s="101"/>
      <c r="B14" s="101"/>
      <c r="C14" s="89">
        <f t="shared" si="0"/>
        <v>0</v>
      </c>
      <c r="D14" s="22">
        <f t="shared" si="1"/>
        <v>0</v>
      </c>
      <c r="E14" s="104"/>
      <c r="F14" s="104"/>
      <c r="G14" s="103"/>
      <c r="H14" s="103"/>
    </row>
    <row r="15" spans="1:8" ht="38.25" customHeight="1">
      <c r="A15" s="233" t="s">
        <v>246</v>
      </c>
      <c r="B15" s="233"/>
      <c r="C15" s="233"/>
      <c r="D15" s="233"/>
      <c r="E15" s="233"/>
      <c r="F15" s="233"/>
      <c r="G15" s="233"/>
      <c r="H15" s="233"/>
    </row>
    <row r="16" spans="1:5" ht="19.5" customHeight="1">
      <c r="A16" s="235"/>
      <c r="B16" s="235"/>
      <c r="C16" s="235"/>
      <c r="D16" s="235"/>
      <c r="E16" s="235"/>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O16"/>
  <sheetViews>
    <sheetView zoomScalePageLayoutView="0" workbookViewId="0" topLeftCell="A1">
      <selection activeCell="C6" sqref="C6"/>
    </sheetView>
  </sheetViews>
  <sheetFormatPr defaultColWidth="6.875" defaultRowHeight="23.25" customHeight="1"/>
  <cols>
    <col min="1" max="1" width="13.00390625" style="87" customWidth="1"/>
    <col min="2" max="2" width="12.25390625" style="87" customWidth="1"/>
    <col min="3" max="15" width="7.125" style="87" customWidth="1"/>
    <col min="16" max="254" width="6.875" style="87" customWidth="1"/>
    <col min="255" max="16384" width="6.875" style="87" customWidth="1"/>
  </cols>
  <sheetData>
    <row r="1" s="7" customFormat="1" ht="23.25" customHeight="1">
      <c r="A1" s="10" t="s">
        <v>247</v>
      </c>
    </row>
    <row r="2" spans="1:15" ht="30" customHeight="1">
      <c r="A2" s="232" t="s">
        <v>248</v>
      </c>
      <c r="B2" s="232"/>
      <c r="C2" s="232"/>
      <c r="D2" s="232"/>
      <c r="E2" s="232"/>
      <c r="F2" s="232"/>
      <c r="G2" s="232"/>
      <c r="H2" s="232"/>
      <c r="I2" s="232"/>
      <c r="J2" s="232"/>
      <c r="K2" s="232"/>
      <c r="L2" s="232"/>
      <c r="M2" s="232"/>
      <c r="N2" s="232"/>
      <c r="O2" s="232"/>
    </row>
    <row r="3" spans="1:15" ht="23.25" customHeight="1">
      <c r="A3" s="88" t="s">
        <v>164</v>
      </c>
      <c r="N3" s="236" t="s">
        <v>23</v>
      </c>
      <c r="O3" s="236"/>
    </row>
    <row r="4" spans="1:15" ht="28.5" customHeight="1">
      <c r="A4" s="223" t="s">
        <v>123</v>
      </c>
      <c r="B4" s="225" t="s">
        <v>124</v>
      </c>
      <c r="C4" s="226" t="s">
        <v>149</v>
      </c>
      <c r="D4" s="226" t="s">
        <v>150</v>
      </c>
      <c r="E4" s="227" t="s">
        <v>151</v>
      </c>
      <c r="F4" s="226" t="s">
        <v>152</v>
      </c>
      <c r="G4" s="226" t="s">
        <v>153</v>
      </c>
      <c r="H4" s="226" t="s">
        <v>249</v>
      </c>
      <c r="I4" s="226" t="s">
        <v>250</v>
      </c>
      <c r="J4" s="226" t="s">
        <v>156</v>
      </c>
      <c r="K4" s="226" t="s">
        <v>157</v>
      </c>
      <c r="L4" s="226" t="s">
        <v>158</v>
      </c>
      <c r="M4" s="226" t="s">
        <v>159</v>
      </c>
      <c r="N4" s="226" t="s">
        <v>160</v>
      </c>
      <c r="O4" s="226" t="s">
        <v>251</v>
      </c>
    </row>
    <row r="5" spans="1:15" ht="28.5" customHeight="1">
      <c r="A5" s="223"/>
      <c r="B5" s="225"/>
      <c r="C5" s="226"/>
      <c r="D5" s="226"/>
      <c r="E5" s="227"/>
      <c r="F5" s="226"/>
      <c r="G5" s="226"/>
      <c r="H5" s="226"/>
      <c r="I5" s="226"/>
      <c r="J5" s="226"/>
      <c r="K5" s="226"/>
      <c r="L5" s="226"/>
      <c r="M5" s="226"/>
      <c r="N5" s="226"/>
      <c r="O5" s="226"/>
    </row>
    <row r="6" spans="1:15" ht="27" customHeight="1">
      <c r="A6" s="90"/>
      <c r="B6" s="91" t="s">
        <v>28</v>
      </c>
      <c r="C6" s="91"/>
      <c r="D6" s="90"/>
      <c r="E6" s="90"/>
      <c r="F6" s="90"/>
      <c r="G6" s="90"/>
      <c r="H6" s="90"/>
      <c r="I6" s="90"/>
      <c r="J6" s="90"/>
      <c r="K6" s="90"/>
      <c r="L6" s="90"/>
      <c r="M6" s="90"/>
      <c r="N6" s="90"/>
      <c r="O6" s="90"/>
    </row>
    <row r="7" spans="1:15" ht="27" customHeight="1">
      <c r="A7" s="91" t="s">
        <v>245</v>
      </c>
      <c r="B7" s="91" t="s">
        <v>245</v>
      </c>
      <c r="C7" s="91" t="s">
        <v>245</v>
      </c>
      <c r="D7" s="91" t="s">
        <v>245</v>
      </c>
      <c r="E7" s="91" t="s">
        <v>245</v>
      </c>
      <c r="F7" s="91" t="s">
        <v>245</v>
      </c>
      <c r="G7" s="91" t="s">
        <v>245</v>
      </c>
      <c r="H7" s="91" t="s">
        <v>245</v>
      </c>
      <c r="I7" s="91" t="s">
        <v>245</v>
      </c>
      <c r="J7" s="91" t="s">
        <v>245</v>
      </c>
      <c r="K7" s="91" t="s">
        <v>245</v>
      </c>
      <c r="L7" s="91" t="s">
        <v>245</v>
      </c>
      <c r="M7" s="91" t="s">
        <v>245</v>
      </c>
      <c r="N7" s="91" t="s">
        <v>245</v>
      </c>
      <c r="O7" s="91" t="s">
        <v>245</v>
      </c>
    </row>
    <row r="8" spans="1:15" ht="27" customHeight="1">
      <c r="A8" s="90"/>
      <c r="B8" s="90"/>
      <c r="C8" s="90"/>
      <c r="D8" s="90"/>
      <c r="E8" s="90"/>
      <c r="F8" s="90"/>
      <c r="G8" s="90"/>
      <c r="H8" s="90"/>
      <c r="I8" s="90"/>
      <c r="J8" s="90"/>
      <c r="K8" s="90"/>
      <c r="L8" s="90"/>
      <c r="M8" s="90"/>
      <c r="N8" s="90"/>
      <c r="O8" s="90"/>
    </row>
    <row r="9" spans="1:15" ht="27" customHeight="1">
      <c r="A9" s="90"/>
      <c r="B9" s="90"/>
      <c r="C9" s="90"/>
      <c r="D9" s="90"/>
      <c r="E9" s="90"/>
      <c r="F9" s="90"/>
      <c r="G9" s="90"/>
      <c r="H9" s="90"/>
      <c r="I9" s="90"/>
      <c r="J9" s="90"/>
      <c r="K9" s="90"/>
      <c r="L9" s="90"/>
      <c r="M9" s="90"/>
      <c r="N9" s="90"/>
      <c r="O9" s="90"/>
    </row>
    <row r="10" spans="1:15" ht="27" customHeight="1">
      <c r="A10" s="90"/>
      <c r="B10" s="90"/>
      <c r="C10" s="90"/>
      <c r="D10" s="90"/>
      <c r="E10" s="90"/>
      <c r="F10" s="90"/>
      <c r="G10" s="90"/>
      <c r="H10" s="90"/>
      <c r="I10" s="90"/>
      <c r="J10" s="90"/>
      <c r="K10" s="90"/>
      <c r="L10" s="90"/>
      <c r="M10" s="90"/>
      <c r="N10" s="90"/>
      <c r="O10" s="90"/>
    </row>
    <row r="11" spans="1:15" ht="27" customHeight="1">
      <c r="A11" s="90"/>
      <c r="B11" s="90"/>
      <c r="C11" s="90"/>
      <c r="D11" s="90"/>
      <c r="E11" s="90"/>
      <c r="F11" s="90"/>
      <c r="G11" s="90"/>
      <c r="H11" s="90"/>
      <c r="I11" s="90"/>
      <c r="J11" s="90"/>
      <c r="K11" s="90"/>
      <c r="L11" s="90"/>
      <c r="M11" s="90"/>
      <c r="N11" s="90"/>
      <c r="O11" s="90"/>
    </row>
    <row r="12" spans="1:15" ht="27" customHeight="1">
      <c r="A12" s="90"/>
      <c r="B12" s="90"/>
      <c r="C12" s="90"/>
      <c r="D12" s="90"/>
      <c r="E12" s="90"/>
      <c r="F12" s="90"/>
      <c r="G12" s="90"/>
      <c r="H12" s="90"/>
      <c r="I12" s="90"/>
      <c r="J12" s="90"/>
      <c r="K12" s="90"/>
      <c r="L12" s="90"/>
      <c r="M12" s="90"/>
      <c r="N12" s="90"/>
      <c r="O12" s="90"/>
    </row>
    <row r="13" spans="1:15" ht="27" customHeight="1">
      <c r="A13" s="90"/>
      <c r="B13" s="90"/>
      <c r="C13" s="90"/>
      <c r="D13" s="90"/>
      <c r="E13" s="90"/>
      <c r="F13" s="90"/>
      <c r="G13" s="90"/>
      <c r="H13" s="90"/>
      <c r="I13" s="90"/>
      <c r="J13" s="90"/>
      <c r="K13" s="90"/>
      <c r="L13" s="90"/>
      <c r="M13" s="90"/>
      <c r="N13" s="90"/>
      <c r="O13" s="90"/>
    </row>
    <row r="14" spans="1:15" ht="27" customHeight="1">
      <c r="A14" s="90"/>
      <c r="B14" s="90"/>
      <c r="C14" s="90"/>
      <c r="D14" s="90"/>
      <c r="E14" s="90"/>
      <c r="F14" s="90"/>
      <c r="G14" s="90"/>
      <c r="H14" s="90"/>
      <c r="I14" s="90"/>
      <c r="J14" s="90"/>
      <c r="K14" s="90"/>
      <c r="L14" s="90"/>
      <c r="M14" s="90"/>
      <c r="N14" s="90"/>
      <c r="O14" s="90"/>
    </row>
    <row r="15" spans="1:15" ht="38.25" customHeight="1">
      <c r="A15" s="233" t="s">
        <v>246</v>
      </c>
      <c r="B15" s="233"/>
      <c r="C15" s="233"/>
      <c r="D15" s="233"/>
      <c r="E15" s="233"/>
      <c r="F15" s="233"/>
      <c r="G15" s="233"/>
      <c r="H15" s="233"/>
      <c r="I15" s="233"/>
      <c r="J15" s="233"/>
      <c r="K15" s="233"/>
      <c r="L15" s="233"/>
      <c r="M15" s="233"/>
      <c r="N15" s="233"/>
      <c r="O15" s="233"/>
    </row>
    <row r="16" spans="1:5" ht="19.5" customHeight="1">
      <c r="A16" s="235"/>
      <c r="B16" s="235"/>
      <c r="C16" s="235"/>
      <c r="D16" s="235"/>
      <c r="E16" s="235"/>
    </row>
  </sheetData>
  <sheetProtection/>
  <mergeCells count="19">
    <mergeCell ref="M4:M5"/>
    <mergeCell ref="N4:N5"/>
    <mergeCell ref="O4:O5"/>
    <mergeCell ref="G4:G5"/>
    <mergeCell ref="H4:H5"/>
    <mergeCell ref="I4:I5"/>
    <mergeCell ref="J4:J5"/>
    <mergeCell ref="K4:K5"/>
    <mergeCell ref="L4:L5"/>
    <mergeCell ref="A2:O2"/>
    <mergeCell ref="N3:O3"/>
    <mergeCell ref="A15:O15"/>
    <mergeCell ref="A16:E16"/>
    <mergeCell ref="A4:A5"/>
    <mergeCell ref="B4:B5"/>
    <mergeCell ref="C4:C5"/>
    <mergeCell ref="D4:D5"/>
    <mergeCell ref="E4:E5"/>
    <mergeCell ref="F4:F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G9" sqref="G9"/>
    </sheetView>
  </sheetViews>
  <sheetFormatPr defaultColWidth="6.875" defaultRowHeight="12.75" customHeight="1"/>
  <cols>
    <col min="1" max="1" width="15.25390625" style="56" customWidth="1"/>
    <col min="2" max="2" width="11.875" style="56" customWidth="1"/>
    <col min="3" max="3" width="10.75390625" style="56" customWidth="1"/>
    <col min="4" max="4" width="10.00390625" style="56" customWidth="1"/>
    <col min="5" max="5" width="8.625" style="56" customWidth="1"/>
    <col min="6" max="6" width="10.625" style="56" customWidth="1"/>
    <col min="7" max="7" width="13.25390625" style="56" customWidth="1"/>
    <col min="8" max="8" width="9.50390625" style="57" customWidth="1"/>
    <col min="9" max="9" width="30.375" style="56" customWidth="1"/>
    <col min="10" max="255" width="6.875" style="56" customWidth="1"/>
    <col min="256" max="16384" width="6.875" style="56" customWidth="1"/>
  </cols>
  <sheetData>
    <row r="1" spans="1:8" s="7" customFormat="1" ht="23.25" customHeight="1">
      <c r="A1" s="10" t="s">
        <v>252</v>
      </c>
      <c r="H1" s="58"/>
    </row>
    <row r="2" spans="1:241" ht="30" customHeight="1">
      <c r="A2" s="237" t="s">
        <v>253</v>
      </c>
      <c r="B2" s="237"/>
      <c r="C2" s="237"/>
      <c r="D2" s="237"/>
      <c r="E2" s="237"/>
      <c r="F2" s="237"/>
      <c r="G2" s="237"/>
      <c r="H2" s="237"/>
      <c r="I2" s="237"/>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row>
    <row r="3" spans="1:241" ht="22.5" customHeight="1">
      <c r="A3" s="59"/>
      <c r="B3" s="60"/>
      <c r="C3" s="60"/>
      <c r="D3" s="238"/>
      <c r="E3" s="238"/>
      <c r="F3" s="238"/>
      <c r="G3" s="239"/>
      <c r="H3" s="61"/>
      <c r="I3" s="82" t="s">
        <v>23</v>
      </c>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row>
    <row r="4" spans="1:241" s="54" customFormat="1" ht="22.5" customHeight="1">
      <c r="A4" s="243" t="s">
        <v>24</v>
      </c>
      <c r="B4" s="63" t="s">
        <v>254</v>
      </c>
      <c r="C4" s="64"/>
      <c r="D4" s="64"/>
      <c r="E4" s="64"/>
      <c r="F4" s="64"/>
      <c r="G4" s="65"/>
      <c r="H4" s="247" t="s">
        <v>255</v>
      </c>
      <c r="I4" s="249" t="s">
        <v>256</v>
      </c>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row>
    <row r="5" spans="1:241" s="54" customFormat="1" ht="22.5" customHeight="1">
      <c r="A5" s="244"/>
      <c r="B5" s="244" t="s">
        <v>38</v>
      </c>
      <c r="C5" s="244" t="s">
        <v>228</v>
      </c>
      <c r="D5" s="244" t="s">
        <v>257</v>
      </c>
      <c r="E5" s="240" t="s">
        <v>258</v>
      </c>
      <c r="F5" s="241"/>
      <c r="G5" s="244" t="s">
        <v>224</v>
      </c>
      <c r="H5" s="248"/>
      <c r="I5" s="250"/>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row>
    <row r="6" spans="1:241" s="54" customFormat="1" ht="27">
      <c r="A6" s="245"/>
      <c r="B6" s="246"/>
      <c r="C6" s="246"/>
      <c r="D6" s="246"/>
      <c r="E6" s="62" t="s">
        <v>259</v>
      </c>
      <c r="F6" s="62" t="s">
        <v>260</v>
      </c>
      <c r="G6" s="246"/>
      <c r="H6" s="248"/>
      <c r="I6" s="250"/>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row>
    <row r="7" spans="1:241" s="55" customFormat="1" ht="36.75" customHeight="1">
      <c r="A7" s="66" t="s">
        <v>261</v>
      </c>
      <c r="B7" s="67">
        <f>C7+D7+G7</f>
        <v>219</v>
      </c>
      <c r="C7" s="68">
        <v>100</v>
      </c>
      <c r="D7" s="69">
        <f>E7+F7</f>
        <v>89</v>
      </c>
      <c r="E7" s="70"/>
      <c r="F7" s="70">
        <v>89</v>
      </c>
      <c r="G7" s="70">
        <v>30</v>
      </c>
      <c r="H7" s="71">
        <v>-0.42969999999999997</v>
      </c>
      <c r="I7" s="84" t="s">
        <v>262</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row>
    <row r="8" spans="1:9" s="55" customFormat="1" ht="36.75" customHeight="1">
      <c r="A8" s="72"/>
      <c r="B8" s="67"/>
      <c r="C8" s="68"/>
      <c r="D8" s="73"/>
      <c r="E8" s="70"/>
      <c r="F8" s="70"/>
      <c r="G8" s="70"/>
      <c r="H8" s="74"/>
      <c r="I8" s="85"/>
    </row>
    <row r="9" spans="1:9" ht="36.75" customHeight="1">
      <c r="A9" s="75"/>
      <c r="B9" s="76"/>
      <c r="C9" s="77"/>
      <c r="D9" s="78"/>
      <c r="E9" s="76"/>
      <c r="F9" s="76"/>
      <c r="G9" s="76"/>
      <c r="H9" s="79"/>
      <c r="I9" s="86"/>
    </row>
    <row r="10" spans="1:9" ht="36.75" customHeight="1">
      <c r="A10" s="75"/>
      <c r="B10" s="76"/>
      <c r="C10" s="77"/>
      <c r="D10" s="78"/>
      <c r="E10" s="76"/>
      <c r="F10" s="76"/>
      <c r="G10" s="76"/>
      <c r="H10" s="79"/>
      <c r="I10" s="86"/>
    </row>
    <row r="11" spans="1:9" ht="33.75" customHeight="1">
      <c r="A11" s="242" t="s">
        <v>263</v>
      </c>
      <c r="B11" s="242"/>
      <c r="C11" s="242"/>
      <c r="D11" s="242"/>
      <c r="E11" s="242"/>
      <c r="F11" s="242"/>
      <c r="G11" s="242"/>
      <c r="H11" s="242"/>
      <c r="I11" s="242"/>
    </row>
    <row r="12" spans="1:7" ht="19.5" customHeight="1">
      <c r="A12" s="80"/>
      <c r="B12" s="80"/>
      <c r="C12" s="80"/>
      <c r="D12" s="80"/>
      <c r="E12" s="80"/>
      <c r="F12" s="80"/>
      <c r="G12" s="80"/>
    </row>
    <row r="13" spans="1:7" ht="19.5" customHeight="1">
      <c r="A13" s="81"/>
      <c r="B13" s="81"/>
      <c r="C13" s="81"/>
      <c r="D13" s="81"/>
      <c r="E13" s="81"/>
      <c r="F13" s="81"/>
      <c r="G13" s="81"/>
    </row>
    <row r="14" spans="1:7" ht="12.75" customHeight="1">
      <c r="A14" s="81"/>
      <c r="B14" s="81"/>
      <c r="C14" s="81"/>
      <c r="D14" s="81"/>
      <c r="E14" s="81"/>
      <c r="F14" s="81"/>
      <c r="G14" s="81"/>
    </row>
  </sheetData>
  <sheetProtection/>
  <mergeCells count="11">
    <mergeCell ref="I4:I6"/>
    <mergeCell ref="A2:I2"/>
    <mergeCell ref="D3:G3"/>
    <mergeCell ref="E5:F5"/>
    <mergeCell ref="A11:I11"/>
    <mergeCell ref="A4:A6"/>
    <mergeCell ref="B5:B6"/>
    <mergeCell ref="C5:C6"/>
    <mergeCell ref="D5:D6"/>
    <mergeCell ref="G5:G6"/>
    <mergeCell ref="H4:H6"/>
  </mergeCells>
  <printOptions horizontalCentered="1"/>
  <pageMargins left="0.35" right="0.35" top="0.98" bottom="0.98" header="0.51" footer="0.51"/>
  <pageSetup firstPageNumber="27" useFirstPageNumber="1" horizontalDpi="600" verticalDpi="600" orientation="landscape" paperSize="9"/>
  <headerFooter scaleWithDoc="0"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L12"/>
  <sheetViews>
    <sheetView showZeros="0" zoomScalePageLayoutView="0" workbookViewId="0" topLeftCell="A1">
      <selection activeCell="B4" sqref="B4:B5"/>
    </sheetView>
  </sheetViews>
  <sheetFormatPr defaultColWidth="9.00390625" defaultRowHeight="14.25"/>
  <cols>
    <col min="1" max="1" width="13.00390625" style="7" customWidth="1"/>
    <col min="2" max="2" width="14.375" style="7" customWidth="1"/>
    <col min="3" max="3" width="12.50390625" style="7" customWidth="1"/>
    <col min="4" max="4" width="9.25390625" style="7" customWidth="1"/>
    <col min="5" max="5" width="8.375" style="7" customWidth="1"/>
    <col min="6" max="6" width="10.125" style="7" customWidth="1"/>
    <col min="7" max="7" width="8.375" style="7" customWidth="1"/>
    <col min="8" max="8" width="10.125" style="7" customWidth="1"/>
    <col min="9" max="9" width="9.00390625" style="7" customWidth="1"/>
    <col min="10" max="10" width="8.375" style="7" customWidth="1"/>
    <col min="11" max="11" width="9.75390625" style="7" customWidth="1"/>
    <col min="12" max="12" width="16.875" style="7" customWidth="1"/>
    <col min="13" max="16384" width="9.00390625" style="7" customWidth="1"/>
  </cols>
  <sheetData>
    <row r="1" ht="23.25" customHeight="1">
      <c r="A1" s="10" t="s">
        <v>264</v>
      </c>
    </row>
    <row r="2" spans="1:12" ht="29.25" customHeight="1">
      <c r="A2" s="251" t="s">
        <v>265</v>
      </c>
      <c r="B2" s="251"/>
      <c r="C2" s="251"/>
      <c r="D2" s="251"/>
      <c r="E2" s="251"/>
      <c r="F2" s="251"/>
      <c r="G2" s="251"/>
      <c r="H2" s="251"/>
      <c r="I2" s="251"/>
      <c r="J2" s="251"/>
      <c r="K2" s="251"/>
      <c r="L2" s="251"/>
    </row>
    <row r="3" spans="1:12" s="10" customFormat="1" ht="22.5" customHeight="1">
      <c r="A3" s="16" t="s">
        <v>164</v>
      </c>
      <c r="L3" s="52" t="s">
        <v>23</v>
      </c>
    </row>
    <row r="4" spans="1:12" s="10" customFormat="1" ht="22.5" customHeight="1">
      <c r="A4" s="218" t="s">
        <v>123</v>
      </c>
      <c r="B4" s="218" t="s">
        <v>124</v>
      </c>
      <c r="C4" s="221" t="s">
        <v>266</v>
      </c>
      <c r="D4" s="221" t="s">
        <v>267</v>
      </c>
      <c r="E4" s="221"/>
      <c r="F4" s="221"/>
      <c r="G4" s="221"/>
      <c r="H4" s="221"/>
      <c r="I4" s="221"/>
      <c r="J4" s="221"/>
      <c r="K4" s="221" t="s">
        <v>268</v>
      </c>
      <c r="L4" s="221" t="s">
        <v>269</v>
      </c>
    </row>
    <row r="5" spans="1:12" s="10" customFormat="1" ht="48" customHeight="1">
      <c r="A5" s="219"/>
      <c r="B5" s="219"/>
      <c r="C5" s="221"/>
      <c r="D5" s="19" t="s">
        <v>28</v>
      </c>
      <c r="E5" s="19" t="s">
        <v>36</v>
      </c>
      <c r="F5" s="19" t="s">
        <v>270</v>
      </c>
      <c r="G5" s="19" t="s">
        <v>30</v>
      </c>
      <c r="H5" s="19" t="s">
        <v>271</v>
      </c>
      <c r="I5" s="19" t="s">
        <v>136</v>
      </c>
      <c r="J5" s="19" t="s">
        <v>137</v>
      </c>
      <c r="K5" s="221"/>
      <c r="L5" s="221"/>
    </row>
    <row r="6" spans="1:12" ht="30.75" customHeight="1">
      <c r="A6" s="20"/>
      <c r="B6" s="20"/>
      <c r="C6" s="21" t="s">
        <v>28</v>
      </c>
      <c r="D6" s="44">
        <f>SUM(E6:J6)</f>
        <v>216.47</v>
      </c>
      <c r="E6" s="45">
        <f>SUM(E7:E7)</f>
        <v>197.47</v>
      </c>
      <c r="F6" s="45">
        <f>SUM(F7:F7)</f>
        <v>19</v>
      </c>
      <c r="G6" s="23"/>
      <c r="H6" s="23"/>
      <c r="I6" s="10"/>
      <c r="J6" s="20"/>
      <c r="K6" s="18"/>
      <c r="L6" s="18"/>
    </row>
    <row r="7" spans="1:12" s="14" customFormat="1" ht="42" customHeight="1">
      <c r="A7" s="28" t="s">
        <v>126</v>
      </c>
      <c r="B7" s="23" t="s">
        <v>127</v>
      </c>
      <c r="C7" s="28" t="s">
        <v>272</v>
      </c>
      <c r="D7" s="44">
        <f>SUM(E7:J7)</f>
        <v>216.47</v>
      </c>
      <c r="E7" s="27">
        <v>197.47</v>
      </c>
      <c r="F7" s="27">
        <v>19</v>
      </c>
      <c r="G7" s="34"/>
      <c r="H7" s="34"/>
      <c r="I7" s="34"/>
      <c r="J7" s="34"/>
      <c r="K7" s="53"/>
      <c r="L7" s="28"/>
    </row>
    <row r="8" spans="1:12" s="14" customFormat="1" ht="30" customHeight="1">
      <c r="A8" s="46"/>
      <c r="B8" s="47"/>
      <c r="C8" s="32"/>
      <c r="D8" s="48"/>
      <c r="E8" s="49"/>
      <c r="F8" s="49"/>
      <c r="G8" s="49"/>
      <c r="H8" s="49"/>
      <c r="I8" s="49"/>
      <c r="J8" s="49"/>
      <c r="K8" s="41"/>
      <c r="L8" s="32"/>
    </row>
    <row r="9" spans="1:12" s="14" customFormat="1" ht="30" customHeight="1">
      <c r="A9" s="32"/>
      <c r="B9" s="32"/>
      <c r="C9" s="50"/>
      <c r="D9" s="48">
        <f>SUM(E9:J9)</f>
        <v>0</v>
      </c>
      <c r="E9" s="51"/>
      <c r="F9" s="51"/>
      <c r="G9" s="51"/>
      <c r="H9" s="51"/>
      <c r="I9" s="51"/>
      <c r="J9" s="51"/>
      <c r="K9" s="41"/>
      <c r="L9" s="32"/>
    </row>
    <row r="10" spans="1:12" s="14" customFormat="1" ht="30" customHeight="1">
      <c r="A10" s="32"/>
      <c r="B10" s="32"/>
      <c r="C10" s="32"/>
      <c r="D10" s="48">
        <f>SUM(E10:J10)</f>
        <v>0</v>
      </c>
      <c r="E10" s="49"/>
      <c r="F10" s="49"/>
      <c r="G10" s="49"/>
      <c r="H10" s="49"/>
      <c r="I10" s="49"/>
      <c r="J10" s="49"/>
      <c r="K10" s="41"/>
      <c r="L10" s="32"/>
    </row>
    <row r="11" spans="1:12" s="14" customFormat="1" ht="30" customHeight="1">
      <c r="A11" s="32"/>
      <c r="B11" s="32"/>
      <c r="C11" s="32"/>
      <c r="D11" s="48">
        <f>SUM(E11:J11)</f>
        <v>0</v>
      </c>
      <c r="E11" s="32"/>
      <c r="F11" s="32"/>
      <c r="G11" s="32"/>
      <c r="H11" s="32"/>
      <c r="I11" s="32"/>
      <c r="J11" s="32"/>
      <c r="K11" s="41"/>
      <c r="L11" s="32"/>
    </row>
    <row r="12" spans="1:12" ht="25.5" customHeight="1">
      <c r="A12" s="201" t="s">
        <v>44</v>
      </c>
      <c r="B12" s="201"/>
      <c r="C12" s="201"/>
      <c r="D12" s="201"/>
      <c r="E12" s="201"/>
      <c r="F12" s="201"/>
      <c r="G12" s="201"/>
      <c r="H12" s="201"/>
      <c r="I12" s="201"/>
      <c r="J12" s="201"/>
      <c r="K12" s="201"/>
      <c r="L12" s="201"/>
    </row>
  </sheetData>
  <sheetProtection/>
  <mergeCells count="8">
    <mergeCell ref="A2:L2"/>
    <mergeCell ref="D4:J4"/>
    <mergeCell ref="A12:L12"/>
    <mergeCell ref="A4:A5"/>
    <mergeCell ref="B4:B5"/>
    <mergeCell ref="C4:C5"/>
    <mergeCell ref="K4:K5"/>
    <mergeCell ref="L4:L5"/>
  </mergeCells>
  <conditionalFormatting sqref="E7:J11 K9 K11">
    <cfRule type="cellIs" priority="1" dxfId="6" operator="equal" stopIfTrue="1">
      <formula>0</formula>
    </cfRule>
  </conditionalFormatting>
  <printOptions horizontalCentered="1"/>
  <pageMargins left="0.35" right="0.35" top="0.98" bottom="0.98" header="0.51" footer="0.51"/>
  <pageSetup firstPageNumber="21" useFirstPageNumber="1" horizontalDpi="600" verticalDpi="600" orientation="landscape" paperSize="9"/>
  <headerFooter scaleWithDoc="0" alignWithMargins="0">
    <oddFooter>&amp;C－ &amp;P －</oddFooter>
  </headerFooter>
</worksheet>
</file>

<file path=xl/worksheets/sheet16.xml><?xml version="1.0" encoding="utf-8"?>
<worksheet xmlns="http://schemas.openxmlformats.org/spreadsheetml/2006/main" xmlns:r="http://schemas.openxmlformats.org/officeDocument/2006/relationships">
  <dimension ref="A1:L28"/>
  <sheetViews>
    <sheetView showZeros="0" zoomScalePageLayoutView="0" workbookViewId="0" topLeftCell="A1">
      <selection activeCell="F26" sqref="F26"/>
    </sheetView>
  </sheetViews>
  <sheetFormatPr defaultColWidth="9.00390625" defaultRowHeight="14.25"/>
  <cols>
    <col min="1" max="1" width="9.00390625" style="7" customWidth="1"/>
    <col min="2" max="2" width="11.50390625" style="7" customWidth="1"/>
    <col min="3" max="3" width="14.875" style="7" customWidth="1"/>
    <col min="4" max="5" width="9.25390625" style="7" customWidth="1"/>
    <col min="6" max="6" width="10.625" style="7" customWidth="1"/>
    <col min="7" max="7" width="8.25390625" style="7" customWidth="1"/>
    <col min="8" max="8" width="10.125" style="7" customWidth="1"/>
    <col min="9" max="9" width="8.125" style="7" customWidth="1"/>
    <col min="10" max="10" width="8.375" style="7" customWidth="1"/>
    <col min="11" max="11" width="14.75390625" style="7" customWidth="1"/>
    <col min="12" max="12" width="14.875" style="15" customWidth="1"/>
    <col min="13" max="16384" width="9.00390625" style="7" customWidth="1"/>
  </cols>
  <sheetData>
    <row r="1" ht="23.25" customHeight="1">
      <c r="A1" s="10" t="s">
        <v>273</v>
      </c>
    </row>
    <row r="2" spans="1:12" ht="29.25" customHeight="1">
      <c r="A2" s="251" t="s">
        <v>274</v>
      </c>
      <c r="B2" s="251"/>
      <c r="C2" s="251"/>
      <c r="D2" s="251"/>
      <c r="E2" s="251"/>
      <c r="F2" s="251"/>
      <c r="G2" s="251"/>
      <c r="H2" s="251"/>
      <c r="I2" s="251"/>
      <c r="J2" s="251"/>
      <c r="K2" s="251"/>
      <c r="L2" s="252"/>
    </row>
    <row r="3" spans="1:12" s="10" customFormat="1" ht="22.5" customHeight="1">
      <c r="A3" s="16" t="s">
        <v>164</v>
      </c>
      <c r="L3" s="35" t="s">
        <v>23</v>
      </c>
    </row>
    <row r="4" spans="1:12" s="10" customFormat="1" ht="22.5" customHeight="1">
      <c r="A4" s="254" t="s">
        <v>123</v>
      </c>
      <c r="B4" s="254" t="s">
        <v>124</v>
      </c>
      <c r="C4" s="221" t="s">
        <v>266</v>
      </c>
      <c r="D4" s="221" t="s">
        <v>267</v>
      </c>
      <c r="E4" s="221"/>
      <c r="F4" s="221"/>
      <c r="G4" s="221"/>
      <c r="H4" s="221"/>
      <c r="I4" s="221"/>
      <c r="J4" s="221"/>
      <c r="K4" s="221" t="s">
        <v>268</v>
      </c>
      <c r="L4" s="255" t="s">
        <v>269</v>
      </c>
    </row>
    <row r="5" spans="1:12" s="10" customFormat="1" ht="46.5" customHeight="1">
      <c r="A5" s="254"/>
      <c r="B5" s="254"/>
      <c r="C5" s="221"/>
      <c r="D5" s="19" t="s">
        <v>28</v>
      </c>
      <c r="E5" s="19" t="s">
        <v>36</v>
      </c>
      <c r="F5" s="19" t="s">
        <v>270</v>
      </c>
      <c r="G5" s="19" t="s">
        <v>30</v>
      </c>
      <c r="H5" s="19" t="s">
        <v>271</v>
      </c>
      <c r="I5" s="19" t="s">
        <v>136</v>
      </c>
      <c r="J5" s="19" t="s">
        <v>137</v>
      </c>
      <c r="K5" s="221"/>
      <c r="L5" s="255"/>
    </row>
    <row r="6" spans="1:12" ht="25.5" customHeight="1">
      <c r="A6" s="20"/>
      <c r="B6" s="20"/>
      <c r="C6" s="21" t="s">
        <v>28</v>
      </c>
      <c r="D6" s="22">
        <f>SUM(D7:D27)</f>
        <v>911.87</v>
      </c>
      <c r="E6" s="19">
        <f>SUM(D6:D6)</f>
        <v>911.87</v>
      </c>
      <c r="F6" s="23"/>
      <c r="G6" s="23"/>
      <c r="H6" s="23"/>
      <c r="I6" s="23"/>
      <c r="J6" s="23"/>
      <c r="K6" s="18"/>
      <c r="L6" s="19"/>
    </row>
    <row r="7" spans="1:12" s="14" customFormat="1" ht="25.5" customHeight="1">
      <c r="A7" s="24">
        <v>2010301</v>
      </c>
      <c r="B7" s="25" t="s">
        <v>127</v>
      </c>
      <c r="C7" s="23" t="s">
        <v>275</v>
      </c>
      <c r="D7" s="26">
        <f>SUM(E7:J7)</f>
        <v>90</v>
      </c>
      <c r="E7" s="27">
        <v>90</v>
      </c>
      <c r="F7" s="28"/>
      <c r="G7" s="28"/>
      <c r="H7" s="28"/>
      <c r="I7" s="28"/>
      <c r="J7" s="28"/>
      <c r="K7" s="36"/>
      <c r="L7" s="23"/>
    </row>
    <row r="8" spans="1:12" s="14" customFormat="1" ht="25.5" customHeight="1">
      <c r="A8" s="24">
        <v>2010301</v>
      </c>
      <c r="B8" s="25" t="s">
        <v>127</v>
      </c>
      <c r="C8" s="23" t="s">
        <v>276</v>
      </c>
      <c r="D8" s="26">
        <f>SUM(E8:J8)</f>
        <v>36.15</v>
      </c>
      <c r="E8" s="27">
        <v>36.15</v>
      </c>
      <c r="F8" s="28"/>
      <c r="G8" s="28"/>
      <c r="H8" s="28"/>
      <c r="I8" s="28"/>
      <c r="J8" s="28"/>
      <c r="K8" s="36"/>
      <c r="L8" s="23"/>
    </row>
    <row r="9" spans="1:12" s="14" customFormat="1" ht="25.5" customHeight="1">
      <c r="A9" s="24">
        <v>2010301</v>
      </c>
      <c r="B9" s="25" t="s">
        <v>127</v>
      </c>
      <c r="C9" s="23" t="s">
        <v>277</v>
      </c>
      <c r="D9" s="26">
        <f>SUM(E9:J9)</f>
        <v>10</v>
      </c>
      <c r="E9" s="27">
        <v>10</v>
      </c>
      <c r="F9" s="28"/>
      <c r="G9" s="28"/>
      <c r="H9" s="28"/>
      <c r="I9" s="28"/>
      <c r="J9" s="28"/>
      <c r="K9" s="37"/>
      <c r="L9" s="23"/>
    </row>
    <row r="10" spans="1:12" s="14" customFormat="1" ht="25.5" customHeight="1">
      <c r="A10" s="24">
        <v>2010301</v>
      </c>
      <c r="B10" s="25" t="s">
        <v>127</v>
      </c>
      <c r="C10" s="23" t="s">
        <v>278</v>
      </c>
      <c r="D10" s="26">
        <f>SUM(E10:J10)</f>
        <v>18</v>
      </c>
      <c r="E10" s="27">
        <v>18</v>
      </c>
      <c r="F10" s="28"/>
      <c r="G10" s="28"/>
      <c r="H10" s="28"/>
      <c r="I10" s="28"/>
      <c r="J10" s="28"/>
      <c r="K10" s="37" t="s">
        <v>279</v>
      </c>
      <c r="L10" s="23"/>
    </row>
    <row r="11" spans="1:12" s="14" customFormat="1" ht="25.5" customHeight="1">
      <c r="A11" s="24">
        <v>2010301</v>
      </c>
      <c r="B11" s="25" t="s">
        <v>127</v>
      </c>
      <c r="C11" s="23" t="s">
        <v>280</v>
      </c>
      <c r="D11" s="26">
        <f>SUM(E11:J11)</f>
        <v>20</v>
      </c>
      <c r="E11" s="27">
        <v>20</v>
      </c>
      <c r="F11" s="28"/>
      <c r="G11" s="28"/>
      <c r="H11" s="28"/>
      <c r="I11" s="28"/>
      <c r="J11" s="28"/>
      <c r="K11" s="37"/>
      <c r="L11" s="23"/>
    </row>
    <row r="12" spans="1:12" s="14" customFormat="1" ht="30" customHeight="1">
      <c r="A12" s="24">
        <v>2010301</v>
      </c>
      <c r="B12" s="25" t="s">
        <v>127</v>
      </c>
      <c r="C12" s="23" t="s">
        <v>281</v>
      </c>
      <c r="D12" s="26">
        <f aca="true" t="shared" si="0" ref="D12:D27">SUM(E12:J12)</f>
        <v>113.72</v>
      </c>
      <c r="E12" s="27">
        <v>113.72</v>
      </c>
      <c r="F12" s="28"/>
      <c r="G12" s="28"/>
      <c r="H12" s="28"/>
      <c r="I12" s="28"/>
      <c r="J12" s="28"/>
      <c r="K12" s="37" t="s">
        <v>282</v>
      </c>
      <c r="L12" s="23"/>
    </row>
    <row r="13" spans="1:12" s="14" customFormat="1" ht="25.5" customHeight="1">
      <c r="A13" s="24">
        <v>2010301</v>
      </c>
      <c r="B13" s="25" t="s">
        <v>127</v>
      </c>
      <c r="C13" s="23" t="s">
        <v>283</v>
      </c>
      <c r="D13" s="26">
        <f t="shared" si="0"/>
        <v>5</v>
      </c>
      <c r="E13" s="29">
        <v>5</v>
      </c>
      <c r="F13" s="30"/>
      <c r="G13" s="30"/>
      <c r="H13" s="30"/>
      <c r="I13" s="30"/>
      <c r="J13" s="30"/>
      <c r="K13" s="38"/>
      <c r="L13" s="23"/>
    </row>
    <row r="14" spans="1:12" s="14" customFormat="1" ht="25.5" customHeight="1">
      <c r="A14" s="24">
        <v>2010301</v>
      </c>
      <c r="B14" s="25" t="s">
        <v>127</v>
      </c>
      <c r="C14" s="23" t="s">
        <v>284</v>
      </c>
      <c r="D14" s="26">
        <f t="shared" si="0"/>
        <v>9</v>
      </c>
      <c r="E14" s="29">
        <v>9</v>
      </c>
      <c r="F14" s="30"/>
      <c r="G14" s="30"/>
      <c r="H14" s="30"/>
      <c r="I14" s="30"/>
      <c r="J14" s="30"/>
      <c r="K14" s="39" t="s">
        <v>285</v>
      </c>
      <c r="L14" s="23"/>
    </row>
    <row r="15" spans="1:12" s="14" customFormat="1" ht="25.5" customHeight="1">
      <c r="A15" s="24">
        <v>2010301</v>
      </c>
      <c r="B15" s="25" t="s">
        <v>127</v>
      </c>
      <c r="C15" s="23" t="s">
        <v>286</v>
      </c>
      <c r="D15" s="26">
        <f t="shared" si="0"/>
        <v>3</v>
      </c>
      <c r="E15" s="29">
        <v>3</v>
      </c>
      <c r="F15" s="30"/>
      <c r="G15" s="30"/>
      <c r="H15" s="30"/>
      <c r="I15" s="30"/>
      <c r="J15" s="30"/>
      <c r="K15" s="39"/>
      <c r="L15" s="23"/>
    </row>
    <row r="16" spans="1:12" s="14" customFormat="1" ht="25.5" customHeight="1">
      <c r="A16" s="24">
        <v>2010301</v>
      </c>
      <c r="B16" s="25" t="s">
        <v>127</v>
      </c>
      <c r="C16" s="23" t="s">
        <v>287</v>
      </c>
      <c r="D16" s="26">
        <f t="shared" si="0"/>
        <v>30</v>
      </c>
      <c r="E16" s="29">
        <v>30</v>
      </c>
      <c r="F16" s="30"/>
      <c r="G16" s="30"/>
      <c r="H16" s="30"/>
      <c r="I16" s="30"/>
      <c r="J16" s="30"/>
      <c r="K16" s="38"/>
      <c r="L16" s="23"/>
    </row>
    <row r="17" spans="1:12" s="14" customFormat="1" ht="25.5" customHeight="1">
      <c r="A17" s="24">
        <v>2010301</v>
      </c>
      <c r="B17" s="25" t="s">
        <v>127</v>
      </c>
      <c r="C17" s="23" t="s">
        <v>288</v>
      </c>
      <c r="D17" s="26">
        <f t="shared" si="0"/>
        <v>15</v>
      </c>
      <c r="E17" s="29">
        <v>15</v>
      </c>
      <c r="F17" s="30"/>
      <c r="G17" s="30"/>
      <c r="H17" s="30"/>
      <c r="I17" s="30"/>
      <c r="J17" s="30"/>
      <c r="K17" s="38"/>
      <c r="L17" s="23"/>
    </row>
    <row r="18" spans="1:12" s="14" customFormat="1" ht="25.5" customHeight="1">
      <c r="A18" s="24">
        <v>2010301</v>
      </c>
      <c r="B18" s="25" t="s">
        <v>127</v>
      </c>
      <c r="C18" s="23" t="s">
        <v>289</v>
      </c>
      <c r="D18" s="26">
        <f t="shared" si="0"/>
        <v>6</v>
      </c>
      <c r="E18" s="29">
        <v>6</v>
      </c>
      <c r="F18" s="30"/>
      <c r="G18" s="30"/>
      <c r="H18" s="30"/>
      <c r="I18" s="30"/>
      <c r="J18" s="30"/>
      <c r="K18" s="38"/>
      <c r="L18" s="23"/>
    </row>
    <row r="19" spans="1:12" s="14" customFormat="1" ht="55.5" customHeight="1">
      <c r="A19" s="24">
        <v>2010301</v>
      </c>
      <c r="B19" s="25" t="s">
        <v>127</v>
      </c>
      <c r="C19" s="31" t="s">
        <v>290</v>
      </c>
      <c r="D19" s="26">
        <f t="shared" si="0"/>
        <v>18</v>
      </c>
      <c r="E19" s="29">
        <v>18</v>
      </c>
      <c r="F19" s="30"/>
      <c r="G19" s="30"/>
      <c r="H19" s="30"/>
      <c r="I19" s="30"/>
      <c r="J19" s="30"/>
      <c r="K19" s="40" t="s">
        <v>291</v>
      </c>
      <c r="L19" s="23"/>
    </row>
    <row r="20" spans="1:12" s="14" customFormat="1" ht="25.5" customHeight="1">
      <c r="A20" s="24">
        <v>2010301</v>
      </c>
      <c r="B20" s="25" t="s">
        <v>127</v>
      </c>
      <c r="C20" s="23" t="s">
        <v>292</v>
      </c>
      <c r="D20" s="26">
        <f t="shared" si="0"/>
        <v>450</v>
      </c>
      <c r="E20" s="29">
        <v>450</v>
      </c>
      <c r="F20" s="30"/>
      <c r="G20" s="30"/>
      <c r="H20" s="30"/>
      <c r="I20" s="30"/>
      <c r="J20" s="30"/>
      <c r="K20" s="38" t="s">
        <v>293</v>
      </c>
      <c r="L20" s="23"/>
    </row>
    <row r="21" spans="1:12" s="14" customFormat="1" ht="25.5" customHeight="1">
      <c r="A21" s="24">
        <v>2010301</v>
      </c>
      <c r="B21" s="25" t="s">
        <v>127</v>
      </c>
      <c r="C21" s="23" t="s">
        <v>294</v>
      </c>
      <c r="D21" s="29">
        <f t="shared" si="0"/>
        <v>10</v>
      </c>
      <c r="E21" s="29">
        <v>10</v>
      </c>
      <c r="F21" s="32"/>
      <c r="G21" s="32"/>
      <c r="H21" s="32"/>
      <c r="I21" s="32"/>
      <c r="J21" s="32"/>
      <c r="K21" s="41"/>
      <c r="L21" s="42"/>
    </row>
    <row r="22" spans="1:12" s="14" customFormat="1" ht="25.5" customHeight="1">
      <c r="A22" s="24">
        <v>2010301</v>
      </c>
      <c r="B22" s="25" t="s">
        <v>127</v>
      </c>
      <c r="C22" s="23" t="s">
        <v>295</v>
      </c>
      <c r="D22" s="26">
        <f t="shared" si="0"/>
        <v>18</v>
      </c>
      <c r="E22" s="27">
        <v>18</v>
      </c>
      <c r="F22" s="28"/>
      <c r="G22" s="28"/>
      <c r="H22" s="28"/>
      <c r="I22" s="28"/>
      <c r="J22" s="28"/>
      <c r="K22" s="37" t="s">
        <v>296</v>
      </c>
      <c r="L22" s="23"/>
    </row>
    <row r="23" spans="1:12" s="14" customFormat="1" ht="25.5" customHeight="1">
      <c r="A23" s="24">
        <v>2010301</v>
      </c>
      <c r="B23" s="25" t="s">
        <v>127</v>
      </c>
      <c r="C23" s="31" t="s">
        <v>297</v>
      </c>
      <c r="D23" s="26">
        <f t="shared" si="0"/>
        <v>10</v>
      </c>
      <c r="E23" s="27">
        <v>10</v>
      </c>
      <c r="F23" s="33"/>
      <c r="G23" s="33"/>
      <c r="H23" s="33"/>
      <c r="I23" s="33"/>
      <c r="J23" s="33"/>
      <c r="K23" s="37" t="s">
        <v>298</v>
      </c>
      <c r="L23" s="23"/>
    </row>
    <row r="24" spans="1:12" s="14" customFormat="1" ht="25.5" customHeight="1">
      <c r="A24" s="24">
        <v>2010301</v>
      </c>
      <c r="B24" s="25" t="s">
        <v>127</v>
      </c>
      <c r="C24" s="23" t="s">
        <v>299</v>
      </c>
      <c r="D24" s="26">
        <f t="shared" si="0"/>
        <v>10</v>
      </c>
      <c r="E24" s="27">
        <v>10</v>
      </c>
      <c r="F24" s="34"/>
      <c r="G24" s="34"/>
      <c r="H24" s="34"/>
      <c r="I24" s="34"/>
      <c r="J24" s="34"/>
      <c r="K24" s="37" t="s">
        <v>300</v>
      </c>
      <c r="L24" s="23"/>
    </row>
    <row r="25" spans="1:12" s="14" customFormat="1" ht="25.5" customHeight="1">
      <c r="A25" s="24">
        <v>2010301</v>
      </c>
      <c r="B25" s="25" t="s">
        <v>127</v>
      </c>
      <c r="C25" s="23" t="s">
        <v>301</v>
      </c>
      <c r="D25" s="29">
        <f t="shared" si="0"/>
        <v>15</v>
      </c>
      <c r="E25" s="29">
        <v>15</v>
      </c>
      <c r="F25" s="32"/>
      <c r="G25" s="32"/>
      <c r="H25" s="32"/>
      <c r="I25" s="32"/>
      <c r="J25" s="32"/>
      <c r="K25" s="41"/>
      <c r="L25" s="42"/>
    </row>
    <row r="26" spans="1:12" s="14" customFormat="1" ht="31.5" customHeight="1">
      <c r="A26" s="24">
        <v>2010301</v>
      </c>
      <c r="B26" s="25" t="s">
        <v>127</v>
      </c>
      <c r="C26" s="31" t="s">
        <v>302</v>
      </c>
      <c r="D26" s="29">
        <f t="shared" si="0"/>
        <v>15</v>
      </c>
      <c r="E26" s="29">
        <v>15</v>
      </c>
      <c r="F26" s="32"/>
      <c r="G26" s="32"/>
      <c r="H26" s="32"/>
      <c r="I26" s="32"/>
      <c r="J26" s="32"/>
      <c r="K26" s="41"/>
      <c r="L26" s="42"/>
    </row>
    <row r="27" spans="1:12" s="14" customFormat="1" ht="28.5" customHeight="1">
      <c r="A27" s="24">
        <v>2010301</v>
      </c>
      <c r="B27" s="25" t="s">
        <v>127</v>
      </c>
      <c r="C27" s="23" t="s">
        <v>303</v>
      </c>
      <c r="D27" s="29">
        <f t="shared" si="0"/>
        <v>10</v>
      </c>
      <c r="E27" s="29">
        <v>10</v>
      </c>
      <c r="F27" s="32"/>
      <c r="G27" s="32"/>
      <c r="H27" s="32"/>
      <c r="I27" s="32"/>
      <c r="J27" s="32"/>
      <c r="K27" s="41"/>
      <c r="L27" s="42"/>
    </row>
    <row r="28" spans="1:12" ht="36.75" customHeight="1">
      <c r="A28" s="253" t="s">
        <v>304</v>
      </c>
      <c r="B28" s="201"/>
      <c r="C28" s="201"/>
      <c r="D28" s="201"/>
      <c r="E28" s="201"/>
      <c r="F28" s="201"/>
      <c r="G28" s="201"/>
      <c r="H28" s="201"/>
      <c r="I28" s="201"/>
      <c r="J28" s="201"/>
      <c r="K28" s="201"/>
      <c r="L28" s="253"/>
    </row>
  </sheetData>
  <sheetProtection/>
  <mergeCells count="8">
    <mergeCell ref="A2:L2"/>
    <mergeCell ref="D4:J4"/>
    <mergeCell ref="A28:L28"/>
    <mergeCell ref="A4:A5"/>
    <mergeCell ref="B4:B5"/>
    <mergeCell ref="C4:C5"/>
    <mergeCell ref="K4:K5"/>
    <mergeCell ref="L4:L5"/>
  </mergeCells>
  <conditionalFormatting sqref="K7:K10 K23 E23:J24 E11:K12 E22:K22">
    <cfRule type="cellIs" priority="1" dxfId="6" operator="equal" stopIfTrue="1">
      <formula>0</formula>
    </cfRule>
  </conditionalFormatting>
  <conditionalFormatting sqref="F25:K27 K21">
    <cfRule type="cellIs" priority="2" dxfId="6" operator="equal" stopIfTrue="1">
      <formula>0</formula>
    </cfRule>
  </conditionalFormatting>
  <printOptions horizontalCentered="1"/>
  <pageMargins left="0.35" right="0.35" top="0.98" bottom="0.98" header="0.51" footer="0.51"/>
  <pageSetup firstPageNumber="22"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H24"/>
  <sheetViews>
    <sheetView showZeros="0" zoomScalePageLayoutView="0" workbookViewId="0" topLeftCell="A1">
      <selection activeCell="B6" sqref="B6:H6"/>
    </sheetView>
  </sheetViews>
  <sheetFormatPr defaultColWidth="9.00390625" defaultRowHeight="14.25"/>
  <cols>
    <col min="1" max="1" width="12.50390625" style="0" customWidth="1"/>
    <col min="5" max="5" width="11.00390625" style="0" customWidth="1"/>
    <col min="8" max="8" width="10.625" style="0" customWidth="1"/>
  </cols>
  <sheetData>
    <row r="1" s="7" customFormat="1" ht="23.25" customHeight="1">
      <c r="A1" s="10" t="s">
        <v>305</v>
      </c>
    </row>
    <row r="2" spans="1:8" ht="27">
      <c r="A2" s="256" t="s">
        <v>306</v>
      </c>
      <c r="B2" s="256"/>
      <c r="C2" s="256"/>
      <c r="D2" s="256"/>
      <c r="E2" s="256"/>
      <c r="F2" s="256"/>
      <c r="G2" s="256"/>
      <c r="H2" s="256"/>
    </row>
    <row r="3" spans="1:4" ht="20.25" customHeight="1">
      <c r="A3" s="11" t="s">
        <v>307</v>
      </c>
      <c r="B3" s="12"/>
      <c r="C3" s="12"/>
      <c r="D3" s="12"/>
    </row>
    <row r="4" spans="1:8" s="8" customFormat="1" ht="24.75" customHeight="1">
      <c r="A4" s="13" t="s">
        <v>308</v>
      </c>
      <c r="B4" s="13" t="s">
        <v>245</v>
      </c>
      <c r="C4" s="223" t="s">
        <v>309</v>
      </c>
      <c r="D4" s="223"/>
      <c r="E4" s="223" t="s">
        <v>310</v>
      </c>
      <c r="F4" s="223"/>
      <c r="G4" s="223"/>
      <c r="H4" s="223"/>
    </row>
    <row r="5" spans="1:8" s="8" customFormat="1" ht="24.75" customHeight="1">
      <c r="A5" s="13" t="s">
        <v>311</v>
      </c>
      <c r="B5" s="13"/>
      <c r="C5" s="223" t="s">
        <v>312</v>
      </c>
      <c r="D5" s="223"/>
      <c r="E5" s="223"/>
      <c r="F5" s="223"/>
      <c r="G5" s="223"/>
      <c r="H5" s="223"/>
    </row>
    <row r="6" spans="1:8" s="8" customFormat="1" ht="49.5" customHeight="1">
      <c r="A6" s="13" t="s">
        <v>313</v>
      </c>
      <c r="B6" s="223"/>
      <c r="C6" s="223"/>
      <c r="D6" s="223"/>
      <c r="E6" s="223"/>
      <c r="F6" s="223"/>
      <c r="G6" s="223"/>
      <c r="H6" s="223"/>
    </row>
    <row r="7" spans="1:8" s="8" customFormat="1" ht="24.75" customHeight="1">
      <c r="A7" s="13" t="s">
        <v>314</v>
      </c>
      <c r="B7" s="223"/>
      <c r="C7" s="223"/>
      <c r="D7" s="223"/>
      <c r="E7" s="223"/>
      <c r="F7" s="223"/>
      <c r="G7" s="223"/>
      <c r="H7" s="223"/>
    </row>
    <row r="8" spans="1:8" s="8" customFormat="1" ht="24.75" customHeight="1">
      <c r="A8" s="223" t="s">
        <v>315</v>
      </c>
      <c r="B8" s="223" t="s">
        <v>316</v>
      </c>
      <c r="C8" s="223"/>
      <c r="D8" s="223" t="s">
        <v>317</v>
      </c>
      <c r="E8" s="223"/>
      <c r="F8" s="223"/>
      <c r="G8" s="223" t="s">
        <v>318</v>
      </c>
      <c r="H8" s="223"/>
    </row>
    <row r="9" spans="1:8" s="8" customFormat="1" ht="24.75" customHeight="1">
      <c r="A9" s="223"/>
      <c r="B9" s="223" t="s">
        <v>319</v>
      </c>
      <c r="C9" s="223"/>
      <c r="D9" s="223"/>
      <c r="E9" s="223"/>
      <c r="F9" s="223"/>
      <c r="G9" s="223"/>
      <c r="H9" s="223"/>
    </row>
    <row r="10" spans="1:8" s="8" customFormat="1" ht="24.75" customHeight="1">
      <c r="A10" s="223"/>
      <c r="B10" s="223" t="s">
        <v>320</v>
      </c>
      <c r="C10" s="223"/>
      <c r="D10" s="223"/>
      <c r="E10" s="223"/>
      <c r="F10" s="223"/>
      <c r="G10" s="223"/>
      <c r="H10" s="223"/>
    </row>
    <row r="11" spans="1:8" s="8" customFormat="1" ht="24.75" customHeight="1">
      <c r="A11" s="223"/>
      <c r="B11" s="223" t="s">
        <v>321</v>
      </c>
      <c r="C11" s="223"/>
      <c r="D11" s="223"/>
      <c r="E11" s="223"/>
      <c r="F11" s="223"/>
      <c r="G11" s="223"/>
      <c r="H11" s="223"/>
    </row>
    <row r="12" spans="1:8" s="8" customFormat="1" ht="45" customHeight="1">
      <c r="A12" s="13" t="s">
        <v>322</v>
      </c>
      <c r="B12" s="223"/>
      <c r="C12" s="223"/>
      <c r="D12" s="223"/>
      <c r="E12" s="223"/>
      <c r="F12" s="223"/>
      <c r="G12" s="223"/>
      <c r="H12" s="223"/>
    </row>
    <row r="13" spans="1:8" s="8" customFormat="1" ht="45" customHeight="1">
      <c r="A13" s="13" t="s">
        <v>323</v>
      </c>
      <c r="B13" s="223"/>
      <c r="C13" s="223"/>
      <c r="D13" s="223"/>
      <c r="E13" s="223"/>
      <c r="F13" s="223"/>
      <c r="G13" s="223"/>
      <c r="H13" s="223"/>
    </row>
    <row r="14" spans="1:8" s="8" customFormat="1" ht="24.75" customHeight="1">
      <c r="A14" s="223" t="s">
        <v>324</v>
      </c>
      <c r="B14" s="13" t="s">
        <v>325</v>
      </c>
      <c r="C14" s="223" t="s">
        <v>326</v>
      </c>
      <c r="D14" s="223"/>
      <c r="E14" s="13" t="s">
        <v>327</v>
      </c>
      <c r="F14" s="223" t="s">
        <v>328</v>
      </c>
      <c r="G14" s="223"/>
      <c r="H14" s="13" t="s">
        <v>269</v>
      </c>
    </row>
    <row r="15" spans="1:8" s="8" customFormat="1" ht="24.75" customHeight="1">
      <c r="A15" s="223"/>
      <c r="B15" s="223" t="s">
        <v>329</v>
      </c>
      <c r="C15" s="223" t="s">
        <v>330</v>
      </c>
      <c r="D15" s="223"/>
      <c r="E15" s="13"/>
      <c r="F15" s="223"/>
      <c r="G15" s="223"/>
      <c r="H15" s="13"/>
    </row>
    <row r="16" spans="1:8" s="8" customFormat="1" ht="24.75" customHeight="1">
      <c r="A16" s="223"/>
      <c r="B16" s="223"/>
      <c r="C16" s="223" t="s">
        <v>331</v>
      </c>
      <c r="D16" s="223"/>
      <c r="E16" s="13"/>
      <c r="F16" s="223"/>
      <c r="G16" s="223"/>
      <c r="H16" s="13"/>
    </row>
    <row r="17" spans="1:8" s="8" customFormat="1" ht="24.75" customHeight="1">
      <c r="A17" s="223"/>
      <c r="B17" s="223"/>
      <c r="C17" s="223" t="s">
        <v>332</v>
      </c>
      <c r="D17" s="223"/>
      <c r="E17" s="13"/>
      <c r="F17" s="223"/>
      <c r="G17" s="223"/>
      <c r="H17" s="13"/>
    </row>
    <row r="18" spans="1:8" s="8" customFormat="1" ht="24.75" customHeight="1">
      <c r="A18" s="223"/>
      <c r="B18" s="223"/>
      <c r="C18" s="223" t="s">
        <v>333</v>
      </c>
      <c r="D18" s="223"/>
      <c r="E18" s="13"/>
      <c r="F18" s="223"/>
      <c r="G18" s="223"/>
      <c r="H18" s="13"/>
    </row>
    <row r="19" spans="1:8" s="8" customFormat="1" ht="24.75" customHeight="1">
      <c r="A19" s="223"/>
      <c r="B19" s="223" t="s">
        <v>334</v>
      </c>
      <c r="C19" s="223" t="s">
        <v>335</v>
      </c>
      <c r="D19" s="223"/>
      <c r="E19" s="13"/>
      <c r="F19" s="223"/>
      <c r="G19" s="223"/>
      <c r="H19" s="13"/>
    </row>
    <row r="20" spans="1:8" s="8" customFormat="1" ht="24.75" customHeight="1">
      <c r="A20" s="223"/>
      <c r="B20" s="223"/>
      <c r="C20" s="223" t="s">
        <v>336</v>
      </c>
      <c r="D20" s="223"/>
      <c r="E20" s="13"/>
      <c r="F20" s="223"/>
      <c r="G20" s="223"/>
      <c r="H20" s="13"/>
    </row>
    <row r="21" spans="1:8" s="8" customFormat="1" ht="24.75" customHeight="1">
      <c r="A21" s="223"/>
      <c r="B21" s="223"/>
      <c r="C21" s="223" t="s">
        <v>337</v>
      </c>
      <c r="D21" s="223"/>
      <c r="E21" s="13"/>
      <c r="F21" s="223"/>
      <c r="G21" s="223"/>
      <c r="H21" s="13"/>
    </row>
    <row r="22" spans="1:8" s="8" customFormat="1" ht="24.75" customHeight="1">
      <c r="A22" s="223"/>
      <c r="B22" s="223"/>
      <c r="C22" s="223" t="s">
        <v>338</v>
      </c>
      <c r="D22" s="223"/>
      <c r="E22" s="13"/>
      <c r="F22" s="223"/>
      <c r="G22" s="223"/>
      <c r="H22" s="13"/>
    </row>
    <row r="23" spans="1:8" s="8" customFormat="1" ht="30" customHeight="1">
      <c r="A23" s="223"/>
      <c r="B23" s="223"/>
      <c r="C23" s="223" t="s">
        <v>339</v>
      </c>
      <c r="D23" s="223"/>
      <c r="E23" s="13"/>
      <c r="F23" s="223"/>
      <c r="G23" s="223"/>
      <c r="H23" s="13"/>
    </row>
    <row r="24" spans="1:8" s="8" customFormat="1" ht="45" customHeight="1">
      <c r="A24" s="13" t="s">
        <v>340</v>
      </c>
      <c r="B24" s="223"/>
      <c r="C24" s="223"/>
      <c r="D24" s="223"/>
      <c r="E24" s="223"/>
      <c r="F24" s="223"/>
      <c r="G24" s="223"/>
      <c r="H24" s="223"/>
    </row>
    <row r="25" s="9" customFormat="1" ht="13.5"/>
    <row r="26" s="9" customFormat="1" ht="13.5"/>
    <row r="27" s="9" customFormat="1" ht="13.5"/>
  </sheetData>
  <sheetProtection/>
  <mergeCells count="50">
    <mergeCell ref="C23:D23"/>
    <mergeCell ref="F23:G23"/>
    <mergeCell ref="B24:H24"/>
    <mergeCell ref="A8:A11"/>
    <mergeCell ref="A14:A23"/>
    <mergeCell ref="B15:B18"/>
    <mergeCell ref="B19:B23"/>
    <mergeCell ref="C20:D20"/>
    <mergeCell ref="F20:G20"/>
    <mergeCell ref="C21:D21"/>
    <mergeCell ref="F21:G21"/>
    <mergeCell ref="C22:D22"/>
    <mergeCell ref="F22:G22"/>
    <mergeCell ref="C17:D17"/>
    <mergeCell ref="F17:G17"/>
    <mergeCell ref="C18:D18"/>
    <mergeCell ref="F18:G18"/>
    <mergeCell ref="C19:D19"/>
    <mergeCell ref="F19:G19"/>
    <mergeCell ref="C14:D14"/>
    <mergeCell ref="F14:G14"/>
    <mergeCell ref="C15:D15"/>
    <mergeCell ref="F15:G15"/>
    <mergeCell ref="C16:D16"/>
    <mergeCell ref="F16:G16"/>
    <mergeCell ref="B12:C12"/>
    <mergeCell ref="D12:F12"/>
    <mergeCell ref="G12:H12"/>
    <mergeCell ref="B13:C13"/>
    <mergeCell ref="D13:F13"/>
    <mergeCell ref="G13:H13"/>
    <mergeCell ref="B10:C10"/>
    <mergeCell ref="D10:F10"/>
    <mergeCell ref="G10:H10"/>
    <mergeCell ref="B11:C11"/>
    <mergeCell ref="D11:F11"/>
    <mergeCell ref="G11:H11"/>
    <mergeCell ref="B7:H7"/>
    <mergeCell ref="B8:C8"/>
    <mergeCell ref="D8:F8"/>
    <mergeCell ref="G8:H8"/>
    <mergeCell ref="B9:C9"/>
    <mergeCell ref="D9:F9"/>
    <mergeCell ref="G9:H9"/>
    <mergeCell ref="A2:H2"/>
    <mergeCell ref="C4:D4"/>
    <mergeCell ref="E4:H4"/>
    <mergeCell ref="C5:D5"/>
    <mergeCell ref="E5:H5"/>
    <mergeCell ref="B6:H6"/>
  </mergeCells>
  <printOptions horizontalCentered="1"/>
  <pageMargins left="0.35" right="0.35" top="0.98" bottom="0.59" header="0.51" footer="0.68"/>
  <pageSetup firstPageNumber="31" useFirstPageNumber="1" horizontalDpi="600" verticalDpi="600" orientation="portrait" paperSize="9"/>
  <headerFooter scaleWithDoc="0" alignWithMargins="0">
    <oddFooter>&amp;C－ &amp;P －</oddFooter>
  </headerFooter>
</worksheet>
</file>

<file path=xl/worksheets/sheet18.xml><?xml version="1.0" encoding="utf-8"?>
<worksheet xmlns="http://schemas.openxmlformats.org/spreadsheetml/2006/main" xmlns:r="http://schemas.openxmlformats.org/officeDocument/2006/relationships">
  <dimension ref="A1:H48"/>
  <sheetViews>
    <sheetView zoomScaleSheetLayoutView="100" zoomScalePageLayoutView="0" workbookViewId="0" topLeftCell="A1">
      <selection activeCell="B31" sqref="B31:B41"/>
    </sheetView>
  </sheetViews>
  <sheetFormatPr defaultColWidth="9.00390625" defaultRowHeight="14.25"/>
  <sheetData>
    <row r="1" ht="14.25">
      <c r="A1" t="s">
        <v>341</v>
      </c>
    </row>
    <row r="2" spans="1:8" ht="22.5">
      <c r="A2" s="257" t="s">
        <v>342</v>
      </c>
      <c r="B2" s="257"/>
      <c r="C2" s="257"/>
      <c r="D2" s="257"/>
      <c r="E2" s="257"/>
      <c r="F2" s="257"/>
      <c r="G2" s="257"/>
      <c r="H2" s="257"/>
    </row>
    <row r="3" spans="1:8" ht="20.25">
      <c r="A3" s="258" t="s">
        <v>343</v>
      </c>
      <c r="B3" s="258"/>
      <c r="C3" s="258"/>
      <c r="D3" s="258"/>
      <c r="E3" s="258"/>
      <c r="F3" s="258"/>
      <c r="G3" s="258"/>
      <c r="H3" s="258"/>
    </row>
    <row r="4" ht="14.25">
      <c r="A4" s="1" t="s">
        <v>344</v>
      </c>
    </row>
    <row r="5" spans="1:8" ht="15.75" customHeight="1">
      <c r="A5" s="2" t="s">
        <v>311</v>
      </c>
      <c r="B5" s="259" t="s">
        <v>345</v>
      </c>
      <c r="C5" s="259"/>
      <c r="D5" s="259"/>
      <c r="E5" s="259"/>
      <c r="F5" s="259"/>
      <c r="G5" s="259"/>
      <c r="H5" s="260"/>
    </row>
    <row r="6" spans="1:8" ht="27" customHeight="1">
      <c r="A6" s="276" t="s">
        <v>346</v>
      </c>
      <c r="B6" s="261" t="s">
        <v>347</v>
      </c>
      <c r="C6" s="261"/>
      <c r="D6" s="261"/>
      <c r="E6" s="261"/>
      <c r="F6" s="261"/>
      <c r="G6" s="261"/>
      <c r="H6" s="262"/>
    </row>
    <row r="7" spans="1:8" ht="15.75" customHeight="1">
      <c r="A7" s="277"/>
      <c r="B7" s="263" t="s">
        <v>348</v>
      </c>
      <c r="C7" s="263"/>
      <c r="D7" s="263"/>
      <c r="E7" s="263"/>
      <c r="F7" s="263" t="s">
        <v>349</v>
      </c>
      <c r="G7" s="263"/>
      <c r="H7" s="263"/>
    </row>
    <row r="8" spans="1:8" ht="15.75" customHeight="1">
      <c r="A8" s="277"/>
      <c r="B8" s="263" t="s">
        <v>350</v>
      </c>
      <c r="C8" s="263"/>
      <c r="D8" s="263"/>
      <c r="E8" s="263"/>
      <c r="F8" s="263" t="s">
        <v>351</v>
      </c>
      <c r="G8" s="263"/>
      <c r="H8" s="263"/>
    </row>
    <row r="9" spans="1:8" ht="15.75" customHeight="1">
      <c r="A9" s="277"/>
      <c r="B9" s="263" t="s">
        <v>352</v>
      </c>
      <c r="C9" s="263"/>
      <c r="D9" s="263"/>
      <c r="E9" s="263"/>
      <c r="F9" s="263" t="s">
        <v>353</v>
      </c>
      <c r="G9" s="263"/>
      <c r="H9" s="263"/>
    </row>
    <row r="10" spans="1:8" ht="15.75" customHeight="1">
      <c r="A10" s="277"/>
      <c r="B10" s="263" t="s">
        <v>354</v>
      </c>
      <c r="C10" s="263"/>
      <c r="D10" s="263"/>
      <c r="E10" s="263"/>
      <c r="F10" s="263" t="s">
        <v>355</v>
      </c>
      <c r="G10" s="263"/>
      <c r="H10" s="263"/>
    </row>
    <row r="11" spans="1:8" ht="15.75" customHeight="1">
      <c r="A11" s="278"/>
      <c r="B11" s="263" t="s">
        <v>356</v>
      </c>
      <c r="C11" s="263"/>
      <c r="D11" s="263"/>
      <c r="E11" s="263"/>
      <c r="F11" s="263"/>
      <c r="G11" s="263"/>
      <c r="H11" s="263"/>
    </row>
    <row r="12" spans="1:8" ht="15.75" customHeight="1">
      <c r="A12" s="279" t="s">
        <v>357</v>
      </c>
      <c r="B12" s="264" t="s">
        <v>358</v>
      </c>
      <c r="C12" s="264"/>
      <c r="D12" s="264"/>
      <c r="E12" s="264"/>
      <c r="F12" s="264"/>
      <c r="G12" s="264"/>
      <c r="H12" s="265"/>
    </row>
    <row r="13" spans="1:8" ht="23.25" customHeight="1">
      <c r="A13" s="279"/>
      <c r="B13" s="266" t="s">
        <v>359</v>
      </c>
      <c r="C13" s="267"/>
      <c r="D13" s="267"/>
      <c r="E13" s="267"/>
      <c r="F13" s="267"/>
      <c r="G13" s="267"/>
      <c r="H13" s="268"/>
    </row>
    <row r="14" spans="1:8" ht="34.5" customHeight="1">
      <c r="A14" s="279"/>
      <c r="B14" s="266" t="s">
        <v>360</v>
      </c>
      <c r="C14" s="267"/>
      <c r="D14" s="267"/>
      <c r="E14" s="267"/>
      <c r="F14" s="267"/>
      <c r="G14" s="267"/>
      <c r="H14" s="268"/>
    </row>
    <row r="15" spans="1:8" ht="23.25" customHeight="1">
      <c r="A15" s="279"/>
      <c r="B15" s="266" t="s">
        <v>361</v>
      </c>
      <c r="C15" s="267"/>
      <c r="D15" s="267"/>
      <c r="E15" s="267"/>
      <c r="F15" s="267"/>
      <c r="G15" s="267"/>
      <c r="H15" s="268"/>
    </row>
    <row r="16" spans="1:8" ht="23.25" customHeight="1">
      <c r="A16" s="279"/>
      <c r="B16" s="266" t="s">
        <v>362</v>
      </c>
      <c r="C16" s="267"/>
      <c r="D16" s="267"/>
      <c r="E16" s="267"/>
      <c r="F16" s="267"/>
      <c r="G16" s="267"/>
      <c r="H16" s="268"/>
    </row>
    <row r="17" spans="1:8" ht="23.25" customHeight="1">
      <c r="A17" s="279"/>
      <c r="B17" s="266" t="s">
        <v>363</v>
      </c>
      <c r="C17" s="267"/>
      <c r="D17" s="267"/>
      <c r="E17" s="267"/>
      <c r="F17" s="267"/>
      <c r="G17" s="267"/>
      <c r="H17" s="268"/>
    </row>
    <row r="18" spans="1:8" ht="15.75" customHeight="1">
      <c r="A18" s="279"/>
      <c r="B18" s="266" t="s">
        <v>364</v>
      </c>
      <c r="C18" s="267"/>
      <c r="D18" s="267"/>
      <c r="E18" s="267"/>
      <c r="F18" s="267"/>
      <c r="G18" s="267"/>
      <c r="H18" s="268"/>
    </row>
    <row r="19" spans="1:8" ht="23.25" customHeight="1">
      <c r="A19" s="279"/>
      <c r="B19" s="266" t="s">
        <v>365</v>
      </c>
      <c r="C19" s="267"/>
      <c r="D19" s="267"/>
      <c r="E19" s="267"/>
      <c r="F19" s="267"/>
      <c r="G19" s="267"/>
      <c r="H19" s="268"/>
    </row>
    <row r="20" spans="1:8" ht="34.5" customHeight="1">
      <c r="A20" s="279"/>
      <c r="B20" s="266" t="s">
        <v>366</v>
      </c>
      <c r="C20" s="267"/>
      <c r="D20" s="267"/>
      <c r="E20" s="267"/>
      <c r="F20" s="267"/>
      <c r="G20" s="267"/>
      <c r="H20" s="268"/>
    </row>
    <row r="21" spans="1:8" ht="15.75" customHeight="1">
      <c r="A21" s="279"/>
      <c r="B21" s="266" t="s">
        <v>367</v>
      </c>
      <c r="C21" s="267"/>
      <c r="D21" s="267"/>
      <c r="E21" s="267"/>
      <c r="F21" s="267"/>
      <c r="G21" s="267"/>
      <c r="H21" s="268"/>
    </row>
    <row r="22" spans="1:8" ht="23.25" customHeight="1">
      <c r="A22" s="279"/>
      <c r="B22" s="266" t="s">
        <v>368</v>
      </c>
      <c r="C22" s="267"/>
      <c r="D22" s="267"/>
      <c r="E22" s="267"/>
      <c r="F22" s="267"/>
      <c r="G22" s="267"/>
      <c r="H22" s="268"/>
    </row>
    <row r="23" spans="1:8" ht="15.75" customHeight="1">
      <c r="A23" s="279"/>
      <c r="B23" s="266" t="s">
        <v>369</v>
      </c>
      <c r="C23" s="267"/>
      <c r="D23" s="267"/>
      <c r="E23" s="267"/>
      <c r="F23" s="267"/>
      <c r="G23" s="267"/>
      <c r="H23" s="268"/>
    </row>
    <row r="24" spans="1:8" ht="15.75" customHeight="1">
      <c r="A24" s="277"/>
      <c r="B24" s="266" t="s">
        <v>370</v>
      </c>
      <c r="C24" s="266"/>
      <c r="D24" s="266"/>
      <c r="E24" s="266"/>
      <c r="F24" s="266"/>
      <c r="G24" s="266"/>
      <c r="H24" s="268"/>
    </row>
    <row r="25" spans="1:8" ht="15.75" customHeight="1">
      <c r="A25" s="280" t="s">
        <v>371</v>
      </c>
      <c r="B25" s="269" t="s">
        <v>372</v>
      </c>
      <c r="C25" s="269"/>
      <c r="D25" s="269"/>
      <c r="E25" s="269"/>
      <c r="F25" s="269"/>
      <c r="G25" s="269"/>
      <c r="H25" s="262"/>
    </row>
    <row r="26" spans="1:8" ht="15.75" customHeight="1">
      <c r="A26" s="279"/>
      <c r="B26" s="270" t="s">
        <v>373</v>
      </c>
      <c r="C26" s="271"/>
      <c r="D26" s="271"/>
      <c r="E26" s="271"/>
      <c r="F26" s="271"/>
      <c r="G26" s="271"/>
      <c r="H26" s="272"/>
    </row>
    <row r="27" spans="1:8" ht="15.75" customHeight="1">
      <c r="A27" s="279"/>
      <c r="B27" s="270" t="s">
        <v>374</v>
      </c>
      <c r="C27" s="271"/>
      <c r="D27" s="271"/>
      <c r="E27" s="271"/>
      <c r="F27" s="271"/>
      <c r="G27" s="271"/>
      <c r="H27" s="272"/>
    </row>
    <row r="28" spans="1:8" ht="15.75" customHeight="1">
      <c r="A28" s="279"/>
      <c r="B28" s="270" t="s">
        <v>375</v>
      </c>
      <c r="C28" s="271"/>
      <c r="D28" s="271"/>
      <c r="E28" s="271"/>
      <c r="F28" s="271"/>
      <c r="G28" s="271"/>
      <c r="H28" s="272"/>
    </row>
    <row r="29" spans="1:8" ht="15.75" customHeight="1">
      <c r="A29" s="278"/>
      <c r="B29" s="273" t="s">
        <v>376</v>
      </c>
      <c r="C29" s="273"/>
      <c r="D29" s="273"/>
      <c r="E29" s="273"/>
      <c r="F29" s="273"/>
      <c r="G29" s="273"/>
      <c r="H29" s="274"/>
    </row>
    <row r="30" spans="1:8" ht="22.5" customHeight="1">
      <c r="A30" s="277" t="s">
        <v>377</v>
      </c>
      <c r="B30" s="3" t="s">
        <v>325</v>
      </c>
      <c r="C30" s="3" t="s">
        <v>326</v>
      </c>
      <c r="D30" s="3" t="s">
        <v>378</v>
      </c>
      <c r="E30" s="275" t="s">
        <v>327</v>
      </c>
      <c r="F30" s="275"/>
      <c r="G30" s="3" t="s">
        <v>328</v>
      </c>
      <c r="H30" s="3" t="s">
        <v>269</v>
      </c>
    </row>
    <row r="31" spans="1:8" ht="39.75" customHeight="1">
      <c r="A31" s="277"/>
      <c r="B31" s="275" t="s">
        <v>329</v>
      </c>
      <c r="C31" s="3" t="s">
        <v>330</v>
      </c>
      <c r="D31" s="3" t="s">
        <v>379</v>
      </c>
      <c r="E31" s="275" t="s">
        <v>380</v>
      </c>
      <c r="F31" s="275"/>
      <c r="G31" s="3" t="s">
        <v>381</v>
      </c>
      <c r="H31" s="3"/>
    </row>
    <row r="32" spans="1:8" ht="97.5" customHeight="1">
      <c r="A32" s="277"/>
      <c r="B32" s="275"/>
      <c r="C32" s="3" t="s">
        <v>330</v>
      </c>
      <c r="D32" s="3" t="s">
        <v>382</v>
      </c>
      <c r="E32" s="275" t="s">
        <v>383</v>
      </c>
      <c r="F32" s="275"/>
      <c r="G32" s="3" t="s">
        <v>384</v>
      </c>
      <c r="H32" s="3"/>
    </row>
    <row r="33" spans="1:8" ht="39.75" customHeight="1">
      <c r="A33" s="277"/>
      <c r="B33" s="275"/>
      <c r="C33" s="3" t="s">
        <v>330</v>
      </c>
      <c r="D33" s="3" t="s">
        <v>385</v>
      </c>
      <c r="E33" s="275" t="s">
        <v>386</v>
      </c>
      <c r="F33" s="275"/>
      <c r="G33" s="3" t="s">
        <v>387</v>
      </c>
      <c r="H33" s="3"/>
    </row>
    <row r="34" spans="1:8" ht="39.75" customHeight="1">
      <c r="A34" s="277"/>
      <c r="B34" s="275"/>
      <c r="C34" s="3" t="s">
        <v>330</v>
      </c>
      <c r="D34" s="3" t="s">
        <v>388</v>
      </c>
      <c r="E34" s="275" t="s">
        <v>389</v>
      </c>
      <c r="F34" s="275"/>
      <c r="G34" s="3" t="s">
        <v>390</v>
      </c>
      <c r="H34" s="3"/>
    </row>
    <row r="35" spans="1:8" ht="39.75" customHeight="1">
      <c r="A35" s="277"/>
      <c r="B35" s="275"/>
      <c r="C35" s="3" t="s">
        <v>330</v>
      </c>
      <c r="D35" s="3" t="s">
        <v>391</v>
      </c>
      <c r="E35" s="275" t="s">
        <v>392</v>
      </c>
      <c r="F35" s="275"/>
      <c r="G35" s="3" t="s">
        <v>393</v>
      </c>
      <c r="H35" s="3"/>
    </row>
    <row r="36" spans="1:8" ht="27" customHeight="1">
      <c r="A36" s="277"/>
      <c r="B36" s="275"/>
      <c r="C36" s="3" t="s">
        <v>330</v>
      </c>
      <c r="D36" s="3" t="s">
        <v>394</v>
      </c>
      <c r="E36" s="275" t="s">
        <v>395</v>
      </c>
      <c r="F36" s="275"/>
      <c r="G36" s="3" t="s">
        <v>396</v>
      </c>
      <c r="H36" s="3"/>
    </row>
    <row r="37" spans="1:8" ht="78" customHeight="1">
      <c r="A37" s="277"/>
      <c r="B37" s="275"/>
      <c r="C37" s="3" t="s">
        <v>331</v>
      </c>
      <c r="D37" s="3" t="s">
        <v>397</v>
      </c>
      <c r="E37" s="275" t="s">
        <v>397</v>
      </c>
      <c r="F37" s="275"/>
      <c r="G37" s="4">
        <v>1</v>
      </c>
      <c r="H37" s="3"/>
    </row>
    <row r="38" spans="1:8" ht="39.75" customHeight="1">
      <c r="A38" s="277"/>
      <c r="B38" s="275"/>
      <c r="C38" s="3" t="s">
        <v>331</v>
      </c>
      <c r="D38" s="3" t="s">
        <v>398</v>
      </c>
      <c r="E38" s="275" t="s">
        <v>398</v>
      </c>
      <c r="F38" s="275"/>
      <c r="G38" s="3" t="s">
        <v>399</v>
      </c>
      <c r="H38" s="3"/>
    </row>
    <row r="39" spans="1:8" ht="27" customHeight="1">
      <c r="A39" s="277"/>
      <c r="B39" s="275"/>
      <c r="C39" s="3" t="s">
        <v>331</v>
      </c>
      <c r="D39" s="3" t="s">
        <v>400</v>
      </c>
      <c r="E39" s="275" t="s">
        <v>400</v>
      </c>
      <c r="F39" s="275"/>
      <c r="G39" s="3" t="s">
        <v>401</v>
      </c>
      <c r="H39" s="3"/>
    </row>
    <row r="40" spans="1:8" ht="27" customHeight="1">
      <c r="A40" s="277"/>
      <c r="B40" s="275"/>
      <c r="C40" s="3" t="s">
        <v>332</v>
      </c>
      <c r="D40" s="3" t="s">
        <v>402</v>
      </c>
      <c r="E40" s="275" t="s">
        <v>402</v>
      </c>
      <c r="F40" s="275"/>
      <c r="G40" s="4">
        <v>1</v>
      </c>
      <c r="H40" s="3"/>
    </row>
    <row r="41" spans="1:8" ht="27" customHeight="1">
      <c r="A41" s="277"/>
      <c r="B41" s="275"/>
      <c r="C41" s="3" t="s">
        <v>333</v>
      </c>
      <c r="D41" s="3" t="s">
        <v>403</v>
      </c>
      <c r="E41" s="275" t="s">
        <v>404</v>
      </c>
      <c r="F41" s="275"/>
      <c r="G41" s="4">
        <v>1</v>
      </c>
      <c r="H41" s="3"/>
    </row>
    <row r="42" spans="1:8" ht="27" customHeight="1">
      <c r="A42" s="277"/>
      <c r="B42" s="275" t="s">
        <v>334</v>
      </c>
      <c r="C42" s="3" t="s">
        <v>335</v>
      </c>
      <c r="D42" s="3" t="s">
        <v>405</v>
      </c>
      <c r="E42" s="275" t="s">
        <v>406</v>
      </c>
      <c r="F42" s="275"/>
      <c r="G42" s="3" t="s">
        <v>407</v>
      </c>
      <c r="H42" s="3"/>
    </row>
    <row r="43" spans="1:8" ht="27" customHeight="1">
      <c r="A43" s="277"/>
      <c r="B43" s="275"/>
      <c r="C43" s="3" t="s">
        <v>335</v>
      </c>
      <c r="D43" s="3" t="s">
        <v>408</v>
      </c>
      <c r="E43" s="275" t="s">
        <v>406</v>
      </c>
      <c r="F43" s="275"/>
      <c r="G43" s="3" t="s">
        <v>409</v>
      </c>
      <c r="H43" s="3"/>
    </row>
    <row r="44" spans="1:8" ht="27" customHeight="1">
      <c r="A44" s="277"/>
      <c r="B44" s="275"/>
      <c r="C44" s="3" t="s">
        <v>336</v>
      </c>
      <c r="D44" s="3" t="s">
        <v>410</v>
      </c>
      <c r="E44" s="275" t="s">
        <v>411</v>
      </c>
      <c r="F44" s="275"/>
      <c r="G44" s="3" t="s">
        <v>412</v>
      </c>
      <c r="H44" s="3"/>
    </row>
    <row r="45" spans="1:8" ht="39.75" customHeight="1">
      <c r="A45" s="277"/>
      <c r="B45" s="275"/>
      <c r="C45" s="3" t="s">
        <v>338</v>
      </c>
      <c r="D45" s="3" t="s">
        <v>413</v>
      </c>
      <c r="E45" s="275" t="s">
        <v>414</v>
      </c>
      <c r="F45" s="275"/>
      <c r="G45" s="3" t="s">
        <v>415</v>
      </c>
      <c r="H45" s="3"/>
    </row>
    <row r="46" spans="1:8" ht="81" customHeight="1">
      <c r="A46" s="277"/>
      <c r="B46" s="275"/>
      <c r="C46" s="3" t="s">
        <v>416</v>
      </c>
      <c r="D46" s="3" t="s">
        <v>417</v>
      </c>
      <c r="E46" s="275" t="s">
        <v>417</v>
      </c>
      <c r="F46" s="275"/>
      <c r="G46" s="4">
        <v>1</v>
      </c>
      <c r="H46" s="3"/>
    </row>
    <row r="47" spans="1:8" ht="48" customHeight="1">
      <c r="A47" s="278"/>
      <c r="B47" s="275"/>
      <c r="C47" s="3" t="s">
        <v>416</v>
      </c>
      <c r="D47" s="3" t="s">
        <v>418</v>
      </c>
      <c r="E47" s="275" t="s">
        <v>418</v>
      </c>
      <c r="F47" s="275"/>
      <c r="G47" s="3" t="s">
        <v>419</v>
      </c>
      <c r="H47" s="5"/>
    </row>
    <row r="48" ht="18.75">
      <c r="A48" s="6" t="s">
        <v>420</v>
      </c>
    </row>
  </sheetData>
  <sheetProtection/>
  <mergeCells count="56">
    <mergeCell ref="E46:F46"/>
    <mergeCell ref="E47:F47"/>
    <mergeCell ref="A6:A11"/>
    <mergeCell ref="A12:A24"/>
    <mergeCell ref="A25:A29"/>
    <mergeCell ref="A30:A47"/>
    <mergeCell ref="B31:B41"/>
    <mergeCell ref="B42:B47"/>
    <mergeCell ref="E40:F40"/>
    <mergeCell ref="E41:F41"/>
    <mergeCell ref="E42:F42"/>
    <mergeCell ref="E43:F43"/>
    <mergeCell ref="E44:F44"/>
    <mergeCell ref="E45:F45"/>
    <mergeCell ref="E34:F34"/>
    <mergeCell ref="E35:F35"/>
    <mergeCell ref="E36:F36"/>
    <mergeCell ref="E37:F37"/>
    <mergeCell ref="E38:F38"/>
    <mergeCell ref="E39:F39"/>
    <mergeCell ref="B28:H28"/>
    <mergeCell ref="B29:H29"/>
    <mergeCell ref="E30:F30"/>
    <mergeCell ref="E31:F31"/>
    <mergeCell ref="E32:F32"/>
    <mergeCell ref="E33:F33"/>
    <mergeCell ref="B22:H22"/>
    <mergeCell ref="B23:H23"/>
    <mergeCell ref="B24:H24"/>
    <mergeCell ref="B25:H25"/>
    <mergeCell ref="B26:H26"/>
    <mergeCell ref="B27:H27"/>
    <mergeCell ref="B16:H16"/>
    <mergeCell ref="B17:H17"/>
    <mergeCell ref="B18:H18"/>
    <mergeCell ref="B19:H19"/>
    <mergeCell ref="B20:H20"/>
    <mergeCell ref="B21:H21"/>
    <mergeCell ref="B11:E11"/>
    <mergeCell ref="F11:H11"/>
    <mergeCell ref="B12:H12"/>
    <mergeCell ref="B13:H13"/>
    <mergeCell ref="B14:H14"/>
    <mergeCell ref="B15:H15"/>
    <mergeCell ref="B8:E8"/>
    <mergeCell ref="F8:H8"/>
    <mergeCell ref="B9:E9"/>
    <mergeCell ref="F9:H9"/>
    <mergeCell ref="B10:E10"/>
    <mergeCell ref="F10:H10"/>
    <mergeCell ref="A2:H2"/>
    <mergeCell ref="A3:H3"/>
    <mergeCell ref="B5:H5"/>
    <mergeCell ref="B6:H6"/>
    <mergeCell ref="B7:E7"/>
    <mergeCell ref="F7:H7"/>
  </mergeCells>
  <printOptions/>
  <pageMargins left="0.75" right="0.75" top="1" bottom="1" header="0.51" footer="0.51"/>
  <pageSetup orientation="portrait" paperSize="9" scale="90"/>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O12"/>
  <sheetViews>
    <sheetView showZeros="0" zoomScalePageLayoutView="0" workbookViewId="0" topLeftCell="A1">
      <selection activeCell="I10" sqref="I10"/>
    </sheetView>
  </sheetViews>
  <sheetFormatPr defaultColWidth="9.00390625" defaultRowHeight="14.25"/>
  <cols>
    <col min="1" max="1" width="9.875" style="7" customWidth="1"/>
    <col min="2" max="2" width="8.50390625" style="167" customWidth="1"/>
    <col min="3" max="3" width="10.00390625" style="7" customWidth="1"/>
    <col min="4" max="4" width="13.75390625" style="7" customWidth="1"/>
    <col min="5" max="5" width="6.875" style="7" customWidth="1"/>
    <col min="6" max="6" width="9.00390625" style="7" customWidth="1"/>
    <col min="7" max="7" width="5.75390625" style="7" customWidth="1"/>
    <col min="8" max="8" width="6.75390625" style="7" customWidth="1"/>
    <col min="9" max="9" width="8.375" style="7" customWidth="1"/>
    <col min="10" max="10" width="10.00390625" style="7" customWidth="1"/>
    <col min="11" max="11" width="9.375" style="7" customWidth="1"/>
    <col min="12" max="13" width="8.50390625" style="7" customWidth="1"/>
    <col min="14" max="14" width="8.625" style="7" customWidth="1"/>
    <col min="15" max="15" width="7.125" style="7" customWidth="1"/>
    <col min="16" max="16384" width="9.00390625" style="7" customWidth="1"/>
  </cols>
  <sheetData>
    <row r="1" ht="23.25" customHeight="1">
      <c r="A1" s="10" t="s">
        <v>21</v>
      </c>
    </row>
    <row r="2" spans="1:15" ht="29.25" customHeight="1">
      <c r="A2" s="194" t="s">
        <v>22</v>
      </c>
      <c r="B2" s="194"/>
      <c r="C2" s="194"/>
      <c r="D2" s="194"/>
      <c r="E2" s="194"/>
      <c r="F2" s="194"/>
      <c r="G2" s="194"/>
      <c r="H2" s="194"/>
      <c r="I2" s="194"/>
      <c r="J2" s="194"/>
      <c r="K2" s="194"/>
      <c r="L2" s="194"/>
      <c r="M2" s="194"/>
      <c r="N2" s="194"/>
      <c r="O2" s="194"/>
    </row>
    <row r="3" spans="1:15" s="10" customFormat="1" ht="18.75" customHeight="1">
      <c r="A3" s="16"/>
      <c r="B3" s="178"/>
      <c r="O3" s="52" t="s">
        <v>23</v>
      </c>
    </row>
    <row r="4" spans="1:15" s="10" customFormat="1" ht="22.5" customHeight="1">
      <c r="A4" s="202" t="s">
        <v>24</v>
      </c>
      <c r="B4" s="195" t="s">
        <v>25</v>
      </c>
      <c r="C4" s="196"/>
      <c r="D4" s="196"/>
      <c r="E4" s="196"/>
      <c r="F4" s="196"/>
      <c r="G4" s="196"/>
      <c r="H4" s="196"/>
      <c r="I4" s="195" t="s">
        <v>26</v>
      </c>
      <c r="J4" s="196"/>
      <c r="K4" s="196"/>
      <c r="L4" s="196"/>
      <c r="M4" s="196"/>
      <c r="N4" s="196"/>
      <c r="O4" s="207" t="s">
        <v>27</v>
      </c>
    </row>
    <row r="5" spans="1:15" s="10" customFormat="1" ht="30.75" customHeight="1">
      <c r="A5" s="203"/>
      <c r="B5" s="205" t="s">
        <v>28</v>
      </c>
      <c r="C5" s="195" t="s">
        <v>29</v>
      </c>
      <c r="D5" s="197"/>
      <c r="E5" s="207" t="s">
        <v>30</v>
      </c>
      <c r="F5" s="207" t="s">
        <v>31</v>
      </c>
      <c r="G5" s="207" t="s">
        <v>32</v>
      </c>
      <c r="H5" s="207" t="s">
        <v>33</v>
      </c>
      <c r="I5" s="207" t="s">
        <v>28</v>
      </c>
      <c r="J5" s="198" t="s">
        <v>34</v>
      </c>
      <c r="K5" s="199"/>
      <c r="L5" s="199"/>
      <c r="M5" s="200"/>
      <c r="N5" s="207" t="s">
        <v>35</v>
      </c>
      <c r="O5" s="209"/>
    </row>
    <row r="6" spans="1:15" s="10" customFormat="1" ht="30.75" customHeight="1">
      <c r="A6" s="204"/>
      <c r="B6" s="206"/>
      <c r="C6" s="93" t="s">
        <v>36</v>
      </c>
      <c r="D6" s="93" t="s">
        <v>37</v>
      </c>
      <c r="E6" s="208"/>
      <c r="F6" s="208"/>
      <c r="G6" s="208"/>
      <c r="H6" s="208"/>
      <c r="I6" s="208"/>
      <c r="J6" s="19" t="s">
        <v>38</v>
      </c>
      <c r="K6" s="19" t="s">
        <v>39</v>
      </c>
      <c r="L6" s="19" t="s">
        <v>40</v>
      </c>
      <c r="M6" s="19" t="s">
        <v>41</v>
      </c>
      <c r="N6" s="208"/>
      <c r="O6" s="208"/>
    </row>
    <row r="7" spans="1:15" ht="30.75" customHeight="1">
      <c r="A7" s="179" t="s">
        <v>42</v>
      </c>
      <c r="B7" s="180">
        <f>SUM(C7:H7)</f>
        <v>3716.29</v>
      </c>
      <c r="C7" s="181">
        <f>SUM(C8:C8)</f>
        <v>3697.29</v>
      </c>
      <c r="D7" s="181">
        <f aca="true" t="shared" si="0" ref="D7:O7">SUM(D8:D8)</f>
        <v>19</v>
      </c>
      <c r="E7" s="181">
        <f t="shared" si="0"/>
        <v>0</v>
      </c>
      <c r="F7" s="181">
        <f t="shared" si="0"/>
        <v>0</v>
      </c>
      <c r="G7" s="181">
        <f t="shared" si="0"/>
        <v>0</v>
      </c>
      <c r="H7" s="181">
        <f t="shared" si="0"/>
        <v>0</v>
      </c>
      <c r="I7" s="183">
        <f>J7+N7</f>
        <v>3716.29</v>
      </c>
      <c r="J7" s="181">
        <f t="shared" si="0"/>
        <v>2804.42</v>
      </c>
      <c r="K7" s="181">
        <f t="shared" si="0"/>
        <v>1749.57</v>
      </c>
      <c r="L7" s="181">
        <f t="shared" si="0"/>
        <v>681.2</v>
      </c>
      <c r="M7" s="181">
        <f t="shared" si="0"/>
        <v>373.65</v>
      </c>
      <c r="N7" s="181">
        <f t="shared" si="0"/>
        <v>911.87</v>
      </c>
      <c r="O7" s="181">
        <f t="shared" si="0"/>
        <v>19</v>
      </c>
    </row>
    <row r="8" spans="1:15" ht="57" customHeight="1">
      <c r="A8" s="182" t="s">
        <v>43</v>
      </c>
      <c r="B8" s="180">
        <f>SUM(C8:H8)</f>
        <v>3716.29</v>
      </c>
      <c r="C8" s="181">
        <v>3697.29</v>
      </c>
      <c r="D8" s="181">
        <v>19</v>
      </c>
      <c r="E8" s="181"/>
      <c r="F8" s="181"/>
      <c r="G8" s="181"/>
      <c r="H8" s="181"/>
      <c r="I8" s="183">
        <f>J8+N8</f>
        <v>3716.29</v>
      </c>
      <c r="J8" s="184">
        <f>SUM(K8:M8)</f>
        <v>2804.42</v>
      </c>
      <c r="K8" s="184">
        <v>1749.57</v>
      </c>
      <c r="L8" s="184">
        <v>681.2</v>
      </c>
      <c r="M8" s="184">
        <v>373.65</v>
      </c>
      <c r="N8" s="184">
        <v>911.87</v>
      </c>
      <c r="O8" s="181">
        <v>19</v>
      </c>
    </row>
    <row r="9" spans="1:15" ht="36" customHeight="1">
      <c r="A9" s="182"/>
      <c r="B9" s="180"/>
      <c r="C9" s="181"/>
      <c r="D9" s="181"/>
      <c r="E9" s="181"/>
      <c r="F9" s="181"/>
      <c r="G9" s="181"/>
      <c r="H9" s="181"/>
      <c r="I9" s="185"/>
      <c r="J9" s="184"/>
      <c r="K9" s="184"/>
      <c r="L9" s="184"/>
      <c r="M9" s="184"/>
      <c r="N9" s="184"/>
      <c r="O9" s="181"/>
    </row>
    <row r="10" spans="1:15" ht="36" customHeight="1">
      <c r="A10" s="182"/>
      <c r="B10" s="180"/>
      <c r="C10" s="181"/>
      <c r="D10" s="181"/>
      <c r="E10" s="181"/>
      <c r="F10" s="181"/>
      <c r="G10" s="181"/>
      <c r="H10" s="181"/>
      <c r="I10" s="185"/>
      <c r="J10" s="184"/>
      <c r="K10" s="184"/>
      <c r="L10" s="184"/>
      <c r="M10" s="184"/>
      <c r="N10" s="184"/>
      <c r="O10" s="181"/>
    </row>
    <row r="11" spans="1:15" ht="36" customHeight="1">
      <c r="A11" s="182"/>
      <c r="B11" s="180"/>
      <c r="C11" s="181"/>
      <c r="D11" s="181"/>
      <c r="E11" s="181"/>
      <c r="F11" s="181"/>
      <c r="G11" s="181"/>
      <c r="H11" s="181"/>
      <c r="I11" s="185"/>
      <c r="J11" s="184"/>
      <c r="K11" s="184"/>
      <c r="L11" s="184"/>
      <c r="M11" s="184"/>
      <c r="N11" s="184"/>
      <c r="O11" s="181"/>
    </row>
    <row r="12" spans="1:15" ht="30.75" customHeight="1">
      <c r="A12" s="201" t="s">
        <v>44</v>
      </c>
      <c r="B12" s="201"/>
      <c r="C12" s="201"/>
      <c r="D12" s="201"/>
      <c r="E12" s="201"/>
      <c r="F12" s="201"/>
      <c r="G12" s="201"/>
      <c r="H12" s="201"/>
      <c r="I12" s="201"/>
      <c r="J12" s="201"/>
      <c r="K12" s="201"/>
      <c r="L12" s="201"/>
      <c r="M12" s="201"/>
      <c r="N12" s="201"/>
      <c r="O12" s="201"/>
    </row>
  </sheetData>
  <sheetProtection/>
  <mergeCells count="15">
    <mergeCell ref="G5:G6"/>
    <mergeCell ref="H5:H6"/>
    <mergeCell ref="I5:I6"/>
    <mergeCell ref="N5:N6"/>
    <mergeCell ref="O4:O6"/>
    <mergeCell ref="A2:O2"/>
    <mergeCell ref="B4:H4"/>
    <mergeCell ref="I4:N4"/>
    <mergeCell ref="C5:D5"/>
    <mergeCell ref="J5:M5"/>
    <mergeCell ref="A12:O12"/>
    <mergeCell ref="A4:A6"/>
    <mergeCell ref="B5:B6"/>
    <mergeCell ref="E5:E6"/>
    <mergeCell ref="F5:F6"/>
  </mergeCells>
  <printOptions horizontalCentered="1"/>
  <pageMargins left="0.35" right="0.35" top="0.98" bottom="0.98" header="0.51" footer="0.51"/>
  <pageSetup firstPageNumber="15" useFirstPageNumber="1" horizontalDpi="600" verticalDpi="600" orientation="landscape" paperSize="9"/>
  <headerFooter scaleWithDoc="0" alignWithMargins="0">
    <oddFooter>&amp;C－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7">
      <selection activeCell="C31" sqref="C31"/>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7" customFormat="1" ht="14.25">
      <c r="A1" s="10" t="s">
        <v>45</v>
      </c>
      <c r="B1" s="167"/>
    </row>
    <row r="2" spans="1:8" s="164" customFormat="1" ht="25.5">
      <c r="A2" s="210" t="s">
        <v>22</v>
      </c>
      <c r="B2" s="210"/>
      <c r="C2" s="210"/>
      <c r="D2" s="210"/>
      <c r="E2" s="210"/>
      <c r="F2" s="210"/>
      <c r="G2" s="210"/>
      <c r="H2" s="210"/>
    </row>
    <row r="3" spans="1:8" s="165" customFormat="1" ht="14.25" customHeight="1">
      <c r="A3" s="168"/>
      <c r="B3" s="169"/>
      <c r="D3" s="211" t="s">
        <v>23</v>
      </c>
      <c r="E3" s="211"/>
      <c r="F3" s="211"/>
      <c r="G3" s="211"/>
      <c r="H3" s="211"/>
    </row>
    <row r="4" spans="1:8" ht="14.25" customHeight="1">
      <c r="A4" s="212" t="s">
        <v>46</v>
      </c>
      <c r="B4" s="212"/>
      <c r="C4" s="212" t="s">
        <v>47</v>
      </c>
      <c r="D4" s="212"/>
      <c r="E4" s="212"/>
      <c r="F4" s="212"/>
      <c r="G4" s="212"/>
      <c r="H4" s="212"/>
    </row>
    <row r="5" spans="1:8" ht="14.25" customHeight="1">
      <c r="A5" s="170" t="s">
        <v>48</v>
      </c>
      <c r="B5" s="171" t="s">
        <v>49</v>
      </c>
      <c r="C5" s="172" t="s">
        <v>50</v>
      </c>
      <c r="D5" s="170" t="s">
        <v>49</v>
      </c>
      <c r="E5" s="172" t="s">
        <v>51</v>
      </c>
      <c r="F5" s="172" t="s">
        <v>49</v>
      </c>
      <c r="G5" s="172" t="s">
        <v>52</v>
      </c>
      <c r="H5" s="172" t="s">
        <v>49</v>
      </c>
    </row>
    <row r="6" spans="1:8" s="166" customFormat="1" ht="14.25" customHeight="1">
      <c r="A6" s="173" t="s">
        <v>53</v>
      </c>
      <c r="B6" s="174">
        <v>3716.29</v>
      </c>
      <c r="C6" s="173" t="s">
        <v>54</v>
      </c>
      <c r="D6" s="174">
        <v>3197.07</v>
      </c>
      <c r="E6" s="173" t="s">
        <v>55</v>
      </c>
      <c r="F6" s="174">
        <f>SUM(F7:F9)</f>
        <v>2804.42</v>
      </c>
      <c r="G6" s="173" t="s">
        <v>56</v>
      </c>
      <c r="H6" s="174">
        <v>1749.57</v>
      </c>
    </row>
    <row r="7" spans="1:8" s="166" customFormat="1" ht="14.25" customHeight="1">
      <c r="A7" s="173" t="s">
        <v>57</v>
      </c>
      <c r="B7" s="174">
        <v>0</v>
      </c>
      <c r="C7" s="173" t="s">
        <v>58</v>
      </c>
      <c r="D7" s="174"/>
      <c r="E7" s="173" t="s">
        <v>59</v>
      </c>
      <c r="F7" s="174">
        <v>1749.57</v>
      </c>
      <c r="G7" s="173" t="s">
        <v>60</v>
      </c>
      <c r="H7" s="174">
        <v>1593.07</v>
      </c>
    </row>
    <row r="8" spans="1:8" s="166" customFormat="1" ht="14.25" customHeight="1">
      <c r="A8" s="173" t="s">
        <v>61</v>
      </c>
      <c r="B8" s="174">
        <v>0</v>
      </c>
      <c r="C8" s="173" t="s">
        <v>62</v>
      </c>
      <c r="D8" s="174"/>
      <c r="E8" s="173" t="s">
        <v>63</v>
      </c>
      <c r="F8" s="174">
        <v>681.2</v>
      </c>
      <c r="G8" s="173" t="s">
        <v>64</v>
      </c>
      <c r="H8" s="174"/>
    </row>
    <row r="9" spans="1:8" s="166" customFormat="1" ht="14.25" customHeight="1">
      <c r="A9" s="173" t="s">
        <v>65</v>
      </c>
      <c r="B9" s="174">
        <v>0</v>
      </c>
      <c r="C9" s="173" t="s">
        <v>66</v>
      </c>
      <c r="D9" s="174"/>
      <c r="E9" s="173" t="s">
        <v>67</v>
      </c>
      <c r="F9" s="174">
        <v>373.65</v>
      </c>
      <c r="G9" s="173" t="s">
        <v>68</v>
      </c>
      <c r="H9" s="174"/>
    </row>
    <row r="10" spans="1:8" s="166" customFormat="1" ht="14.25" customHeight="1">
      <c r="A10" s="173" t="s">
        <v>69</v>
      </c>
      <c r="B10" s="174">
        <v>0</v>
      </c>
      <c r="C10" s="173" t="s">
        <v>70</v>
      </c>
      <c r="D10" s="174"/>
      <c r="E10" s="173" t="s">
        <v>71</v>
      </c>
      <c r="F10" s="174">
        <f>SUM(F11:F20)</f>
        <v>911.87</v>
      </c>
      <c r="G10" s="173" t="s">
        <v>72</v>
      </c>
      <c r="H10" s="174"/>
    </row>
    <row r="11" spans="1:8" s="166" customFormat="1" ht="14.25" customHeight="1">
      <c r="A11" s="173"/>
      <c r="B11" s="174"/>
      <c r="C11" s="173" t="s">
        <v>73</v>
      </c>
      <c r="D11" s="174"/>
      <c r="E11" s="173" t="s">
        <v>74</v>
      </c>
      <c r="F11" s="174">
        <v>0</v>
      </c>
      <c r="G11" s="173" t="s">
        <v>75</v>
      </c>
      <c r="H11" s="174"/>
    </row>
    <row r="12" spans="1:8" s="166" customFormat="1" ht="14.25" customHeight="1">
      <c r="A12" s="173"/>
      <c r="B12" s="174"/>
      <c r="C12" s="173" t="s">
        <v>76</v>
      </c>
      <c r="D12" s="174"/>
      <c r="E12" s="173" t="s">
        <v>77</v>
      </c>
      <c r="F12" s="174">
        <v>911.87</v>
      </c>
      <c r="G12" s="173" t="s">
        <v>78</v>
      </c>
      <c r="H12" s="174"/>
    </row>
    <row r="13" spans="1:8" s="166" customFormat="1" ht="14.25" customHeight="1">
      <c r="A13" s="173"/>
      <c r="B13" s="174"/>
      <c r="C13" s="173" t="s">
        <v>79</v>
      </c>
      <c r="D13" s="174">
        <v>366.65</v>
      </c>
      <c r="E13" s="173" t="s">
        <v>80</v>
      </c>
      <c r="F13" s="174">
        <v>0</v>
      </c>
      <c r="G13" s="173" t="s">
        <v>81</v>
      </c>
      <c r="H13" s="174"/>
    </row>
    <row r="14" spans="1:8" s="166" customFormat="1" ht="14.25" customHeight="1">
      <c r="A14" s="173"/>
      <c r="B14" s="174"/>
      <c r="C14" s="173" t="s">
        <v>82</v>
      </c>
      <c r="D14" s="174">
        <v>0</v>
      </c>
      <c r="E14" s="173" t="s">
        <v>83</v>
      </c>
      <c r="F14" s="174">
        <v>0</v>
      </c>
      <c r="G14" s="173" t="s">
        <v>84</v>
      </c>
      <c r="H14" s="174">
        <v>373.65</v>
      </c>
    </row>
    <row r="15" spans="1:8" s="166" customFormat="1" ht="14.25" customHeight="1">
      <c r="A15" s="173"/>
      <c r="B15" s="174"/>
      <c r="C15" s="173" t="s">
        <v>85</v>
      </c>
      <c r="D15" s="174">
        <v>0</v>
      </c>
      <c r="E15" s="173" t="s">
        <v>86</v>
      </c>
      <c r="F15" s="174">
        <v>0</v>
      </c>
      <c r="G15" s="173" t="s">
        <v>87</v>
      </c>
      <c r="H15" s="174">
        <v>0</v>
      </c>
    </row>
    <row r="16" spans="1:8" s="166" customFormat="1" ht="14.25" customHeight="1">
      <c r="A16" s="173"/>
      <c r="B16" s="174"/>
      <c r="C16" s="173" t="s">
        <v>88</v>
      </c>
      <c r="D16" s="174">
        <v>0</v>
      </c>
      <c r="E16" s="173" t="s">
        <v>89</v>
      </c>
      <c r="F16" s="174">
        <v>0</v>
      </c>
      <c r="G16" s="173" t="s">
        <v>90</v>
      </c>
      <c r="H16" s="174">
        <v>0</v>
      </c>
    </row>
    <row r="17" spans="1:8" s="166" customFormat="1" ht="14.25" customHeight="1">
      <c r="A17" s="173"/>
      <c r="B17" s="174"/>
      <c r="C17" s="173" t="s">
        <v>91</v>
      </c>
      <c r="D17" s="174">
        <v>0</v>
      </c>
      <c r="E17" s="173" t="s">
        <v>92</v>
      </c>
      <c r="F17" s="174">
        <v>0</v>
      </c>
      <c r="G17" s="173" t="s">
        <v>93</v>
      </c>
      <c r="H17" s="174">
        <v>0</v>
      </c>
    </row>
    <row r="18" spans="1:8" s="166" customFormat="1" ht="14.25" customHeight="1">
      <c r="A18" s="173"/>
      <c r="B18" s="174"/>
      <c r="C18" s="173" t="s">
        <v>94</v>
      </c>
      <c r="D18" s="174">
        <v>0</v>
      </c>
      <c r="E18" s="173" t="s">
        <v>95</v>
      </c>
      <c r="F18" s="174">
        <v>0</v>
      </c>
      <c r="G18" s="173" t="s">
        <v>96</v>
      </c>
      <c r="H18" s="174">
        <v>0</v>
      </c>
    </row>
    <row r="19" spans="1:8" s="166" customFormat="1" ht="14.25" customHeight="1">
      <c r="A19" s="173"/>
      <c r="B19" s="174"/>
      <c r="C19" s="173" t="s">
        <v>97</v>
      </c>
      <c r="D19" s="174">
        <v>0</v>
      </c>
      <c r="E19" s="173" t="s">
        <v>98</v>
      </c>
      <c r="F19" s="174">
        <v>0</v>
      </c>
      <c r="G19" s="173" t="s">
        <v>99</v>
      </c>
      <c r="H19" s="174">
        <v>0</v>
      </c>
    </row>
    <row r="20" spans="1:8" s="166" customFormat="1" ht="14.25" customHeight="1">
      <c r="A20" s="173"/>
      <c r="B20" s="175"/>
      <c r="C20" s="173" t="s">
        <v>100</v>
      </c>
      <c r="D20" s="174">
        <v>0</v>
      </c>
      <c r="E20" s="173" t="s">
        <v>101</v>
      </c>
      <c r="F20" s="174">
        <v>0</v>
      </c>
      <c r="G20" s="173" t="s">
        <v>102</v>
      </c>
      <c r="H20" s="174">
        <v>0</v>
      </c>
    </row>
    <row r="21" spans="1:8" s="166" customFormat="1" ht="14.25" customHeight="1">
      <c r="A21" s="173"/>
      <c r="B21" s="175"/>
      <c r="C21" s="173" t="s">
        <v>103</v>
      </c>
      <c r="D21" s="174">
        <v>0</v>
      </c>
      <c r="E21" s="173" t="s">
        <v>104</v>
      </c>
      <c r="F21" s="174">
        <v>0</v>
      </c>
      <c r="G21" s="173"/>
      <c r="H21" s="175"/>
    </row>
    <row r="22" spans="1:8" s="166" customFormat="1" ht="14.25" customHeight="1">
      <c r="A22" s="173"/>
      <c r="B22" s="175"/>
      <c r="C22" s="173" t="s">
        <v>105</v>
      </c>
      <c r="D22" s="174">
        <v>0</v>
      </c>
      <c r="E22" s="173"/>
      <c r="F22" s="175"/>
      <c r="G22" s="173"/>
      <c r="H22" s="175"/>
    </row>
    <row r="23" spans="1:8" s="166" customFormat="1" ht="14.25" customHeight="1">
      <c r="A23" s="173"/>
      <c r="B23" s="175"/>
      <c r="C23" s="173" t="s">
        <v>106</v>
      </c>
      <c r="D23" s="174">
        <v>0</v>
      </c>
      <c r="E23" s="173"/>
      <c r="F23" s="175"/>
      <c r="G23" s="173"/>
      <c r="H23" s="175"/>
    </row>
    <row r="24" spans="1:8" s="166" customFormat="1" ht="14.25" customHeight="1">
      <c r="A24" s="173"/>
      <c r="B24" s="175"/>
      <c r="C24" s="173" t="s">
        <v>107</v>
      </c>
      <c r="D24" s="174">
        <v>0</v>
      </c>
      <c r="E24" s="173"/>
      <c r="F24" s="175"/>
      <c r="G24" s="173"/>
      <c r="H24" s="175"/>
    </row>
    <row r="25" spans="1:8" s="166" customFormat="1" ht="14.25" customHeight="1">
      <c r="A25" s="173"/>
      <c r="B25" s="175"/>
      <c r="C25" s="173" t="s">
        <v>108</v>
      </c>
      <c r="D25" s="174">
        <v>152.57</v>
      </c>
      <c r="E25" s="173"/>
      <c r="F25" s="175"/>
      <c r="G25" s="173"/>
      <c r="H25" s="175"/>
    </row>
    <row r="26" spans="1:8" s="166" customFormat="1" ht="14.25" customHeight="1">
      <c r="A26" s="173"/>
      <c r="B26" s="175"/>
      <c r="C26" s="173" t="s">
        <v>109</v>
      </c>
      <c r="D26" s="174">
        <v>0</v>
      </c>
      <c r="E26" s="173"/>
      <c r="F26" s="175"/>
      <c r="G26" s="173"/>
      <c r="H26" s="175"/>
    </row>
    <row r="27" spans="1:8" s="166" customFormat="1" ht="14.25" customHeight="1">
      <c r="A27" s="173"/>
      <c r="B27" s="175"/>
      <c r="C27" s="173" t="s">
        <v>110</v>
      </c>
      <c r="D27" s="174">
        <v>0</v>
      </c>
      <c r="E27" s="173"/>
      <c r="F27" s="175"/>
      <c r="G27" s="173"/>
      <c r="H27" s="175"/>
    </row>
    <row r="28" spans="1:8" s="166" customFormat="1" ht="14.25" customHeight="1">
      <c r="A28" s="173"/>
      <c r="B28" s="175"/>
      <c r="C28" s="173" t="s">
        <v>111</v>
      </c>
      <c r="D28" s="174">
        <v>0</v>
      </c>
      <c r="E28" s="173"/>
      <c r="F28" s="175"/>
      <c r="G28" s="173"/>
      <c r="H28" s="175"/>
    </row>
    <row r="29" spans="1:8" s="166" customFormat="1" ht="14.25" customHeight="1">
      <c r="A29" s="173"/>
      <c r="B29" s="175"/>
      <c r="C29" s="173" t="s">
        <v>112</v>
      </c>
      <c r="D29" s="174">
        <v>0</v>
      </c>
      <c r="E29" s="173"/>
      <c r="F29" s="175"/>
      <c r="G29" s="173"/>
      <c r="H29" s="175"/>
    </row>
    <row r="30" spans="1:8" s="166" customFormat="1" ht="14.25" customHeight="1">
      <c r="A30" s="173"/>
      <c r="B30" s="175"/>
      <c r="C30" s="173" t="s">
        <v>113</v>
      </c>
      <c r="D30" s="174">
        <v>0</v>
      </c>
      <c r="E30" s="173"/>
      <c r="F30" s="175"/>
      <c r="G30" s="173"/>
      <c r="H30" s="175"/>
    </row>
    <row r="31" spans="1:8" s="166" customFormat="1" ht="14.25" customHeight="1">
      <c r="A31" s="173"/>
      <c r="B31" s="175"/>
      <c r="C31" s="173" t="s">
        <v>114</v>
      </c>
      <c r="D31" s="174">
        <v>0</v>
      </c>
      <c r="E31" s="173"/>
      <c r="F31" s="175"/>
      <c r="G31" s="173"/>
      <c r="H31" s="175"/>
    </row>
    <row r="32" spans="1:8" s="166" customFormat="1" ht="14.25" customHeight="1">
      <c r="A32" s="173"/>
      <c r="B32" s="175"/>
      <c r="C32" s="173" t="s">
        <v>115</v>
      </c>
      <c r="D32" s="174">
        <v>0</v>
      </c>
      <c r="E32" s="173"/>
      <c r="F32" s="175"/>
      <c r="G32" s="173"/>
      <c r="H32" s="175"/>
    </row>
    <row r="33" spans="1:8" s="166" customFormat="1" ht="14.25" customHeight="1">
      <c r="A33" s="173"/>
      <c r="B33" s="175"/>
      <c r="C33" s="173" t="s">
        <v>116</v>
      </c>
      <c r="D33" s="174">
        <v>0</v>
      </c>
      <c r="E33" s="173"/>
      <c r="F33" s="175"/>
      <c r="G33" s="173"/>
      <c r="H33" s="175"/>
    </row>
    <row r="34" spans="1:8" s="166" customFormat="1" ht="14.25" customHeight="1">
      <c r="A34" s="173"/>
      <c r="B34" s="175"/>
      <c r="C34" s="173" t="s">
        <v>117</v>
      </c>
      <c r="D34" s="174">
        <v>0</v>
      </c>
      <c r="E34" s="173"/>
      <c r="F34" s="175"/>
      <c r="G34" s="173"/>
      <c r="H34" s="175"/>
    </row>
    <row r="35" spans="1:8" s="166" customFormat="1" ht="14.25" customHeight="1">
      <c r="A35" s="173"/>
      <c r="B35" s="175"/>
      <c r="C35" s="173"/>
      <c r="D35" s="174"/>
      <c r="E35" s="173"/>
      <c r="F35" s="175"/>
      <c r="G35" s="173"/>
      <c r="H35" s="175"/>
    </row>
    <row r="36" spans="1:8" s="166" customFormat="1" ht="14.25" customHeight="1">
      <c r="A36" s="176" t="s">
        <v>118</v>
      </c>
      <c r="B36" s="174">
        <f>SUM(B6:B10)</f>
        <v>3716.29</v>
      </c>
      <c r="C36" s="176" t="s">
        <v>119</v>
      </c>
      <c r="D36" s="174">
        <f>SUM(D6:D34)</f>
        <v>3716.2900000000004</v>
      </c>
      <c r="E36" s="176" t="s">
        <v>119</v>
      </c>
      <c r="F36" s="174">
        <f>F6+F10+F21</f>
        <v>3716.29</v>
      </c>
      <c r="G36" s="176" t="s">
        <v>119</v>
      </c>
      <c r="H36" s="174">
        <f>SUM(H6:H20)</f>
        <v>3716.29</v>
      </c>
    </row>
    <row r="37" spans="1:4" s="164" customFormat="1" ht="14.25" customHeight="1">
      <c r="A37" s="164" t="s">
        <v>44</v>
      </c>
      <c r="B37" s="177"/>
      <c r="D37" s="177"/>
    </row>
  </sheetData>
  <sheetProtection/>
  <mergeCells count="4">
    <mergeCell ref="A2:H2"/>
    <mergeCell ref="D3:H3"/>
    <mergeCell ref="A4:B4"/>
    <mergeCell ref="C4:H4"/>
  </mergeCells>
  <conditionalFormatting sqref="A7">
    <cfRule type="cellIs" priority="1" dxfId="6" operator="equal" stopIfTrue="1">
      <formula>0</formula>
    </cfRule>
  </conditionalFormatting>
  <conditionalFormatting sqref="B1:IV65536 A1:A6 A8:A65536">
    <cfRule type="cellIs" priority="2" dxfId="6" operator="equal" stopIfTrue="1">
      <formula>0</formula>
    </cfRule>
  </conditionalFormatting>
  <printOptions horizontalCentered="1"/>
  <pageMargins left="0.16" right="0.16" top="0.34" bottom="0.17" header="0.22999999999999998" footer="0.22999999999999998"/>
  <pageSetup firstPageNumber="16" useFirstPageNumber="1" horizontalDpi="600" verticalDpi="600" orientation="landscape" paperSize="9"/>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dimension ref="A1:I18"/>
  <sheetViews>
    <sheetView showZeros="0" zoomScalePageLayoutView="0" workbookViewId="0" topLeftCell="A1">
      <selection activeCell="E10" sqref="E10"/>
    </sheetView>
  </sheetViews>
  <sheetFormatPr defaultColWidth="9.00390625" defaultRowHeight="14.25"/>
  <cols>
    <col min="1" max="1" width="13.25390625" style="7" customWidth="1"/>
    <col min="2" max="2" width="17.25390625" style="7" customWidth="1"/>
    <col min="3" max="3" width="13.50390625" style="7" customWidth="1"/>
    <col min="4" max="4" width="10.875" style="7" customWidth="1"/>
    <col min="5" max="5" width="15.375" style="7" customWidth="1"/>
    <col min="6" max="6" width="9.00390625" style="7" customWidth="1"/>
    <col min="7" max="7" width="14.625" style="7" customWidth="1"/>
    <col min="8" max="8" width="8.375" style="7" customWidth="1"/>
    <col min="9" max="16384" width="9.00390625" style="7" customWidth="1"/>
  </cols>
  <sheetData>
    <row r="1" ht="23.25" customHeight="1">
      <c r="A1" s="10" t="s">
        <v>120</v>
      </c>
    </row>
    <row r="2" spans="1:9" ht="29.25" customHeight="1">
      <c r="A2" s="194" t="s">
        <v>121</v>
      </c>
      <c r="B2" s="194"/>
      <c r="C2" s="194"/>
      <c r="D2" s="194"/>
      <c r="E2" s="194"/>
      <c r="F2" s="194"/>
      <c r="G2" s="194"/>
      <c r="H2" s="194"/>
      <c r="I2" s="194"/>
    </row>
    <row r="3" spans="1:9" ht="18.75" customHeight="1">
      <c r="A3" s="213" t="s">
        <v>122</v>
      </c>
      <c r="B3" s="213"/>
      <c r="C3" s="154"/>
      <c r="D3" s="151"/>
      <c r="E3" s="151"/>
      <c r="F3" s="151"/>
      <c r="G3" s="151"/>
      <c r="H3" s="214" t="s">
        <v>23</v>
      </c>
      <c r="I3" s="214"/>
    </row>
    <row r="4" spans="1:9" s="162" customFormat="1" ht="40.5">
      <c r="A4" s="43" t="s">
        <v>123</v>
      </c>
      <c r="B4" s="43" t="s">
        <v>124</v>
      </c>
      <c r="C4" s="43" t="s">
        <v>28</v>
      </c>
      <c r="D4" s="93" t="s">
        <v>36</v>
      </c>
      <c r="E4" s="93" t="s">
        <v>37</v>
      </c>
      <c r="F4" s="19" t="s">
        <v>30</v>
      </c>
      <c r="G4" s="19" t="s">
        <v>125</v>
      </c>
      <c r="H4" s="93" t="s">
        <v>32</v>
      </c>
      <c r="I4" s="93" t="s">
        <v>33</v>
      </c>
    </row>
    <row r="5" spans="1:9" ht="27" customHeight="1">
      <c r="A5" s="163"/>
      <c r="B5" s="94" t="s">
        <v>28</v>
      </c>
      <c r="C5" s="155">
        <f aca="true" t="shared" si="0" ref="C5:C11">SUM(D5:I5)</f>
        <v>3716.2900000000004</v>
      </c>
      <c r="D5" s="155">
        <f aca="true" t="shared" si="1" ref="D5:I5">SUM(D6:D11)</f>
        <v>3697.2900000000004</v>
      </c>
      <c r="E5" s="155">
        <f t="shared" si="1"/>
        <v>19</v>
      </c>
      <c r="F5" s="93">
        <f t="shared" si="1"/>
        <v>0</v>
      </c>
      <c r="G5" s="93">
        <f t="shared" si="1"/>
        <v>0</v>
      </c>
      <c r="H5" s="93">
        <f t="shared" si="1"/>
        <v>0</v>
      </c>
      <c r="I5" s="93">
        <f t="shared" si="1"/>
        <v>0</v>
      </c>
    </row>
    <row r="6" spans="1:9" ht="27" customHeight="1">
      <c r="A6" s="114" t="s">
        <v>126</v>
      </c>
      <c r="B6" s="47" t="s">
        <v>127</v>
      </c>
      <c r="C6" s="155">
        <f t="shared" si="0"/>
        <v>3197.07</v>
      </c>
      <c r="D6" s="155">
        <v>3178.07</v>
      </c>
      <c r="E6" s="155">
        <v>19</v>
      </c>
      <c r="F6" s="100"/>
      <c r="G6" s="100"/>
      <c r="H6" s="100"/>
      <c r="I6" s="100"/>
    </row>
    <row r="7" spans="1:9" ht="27" customHeight="1">
      <c r="A7" s="114" t="s">
        <v>128</v>
      </c>
      <c r="B7" s="99" t="s">
        <v>129</v>
      </c>
      <c r="C7" s="155">
        <f t="shared" si="0"/>
        <v>366.65</v>
      </c>
      <c r="D7" s="155">
        <v>366.65</v>
      </c>
      <c r="E7" s="155"/>
      <c r="F7" s="100"/>
      <c r="G7" s="100"/>
      <c r="H7" s="100"/>
      <c r="I7" s="100"/>
    </row>
    <row r="8" spans="1:9" ht="27" customHeight="1">
      <c r="A8" s="114" t="s">
        <v>130</v>
      </c>
      <c r="B8" s="99" t="s">
        <v>131</v>
      </c>
      <c r="C8" s="155">
        <f t="shared" si="0"/>
        <v>152.57</v>
      </c>
      <c r="D8" s="155">
        <v>152.57</v>
      </c>
      <c r="E8" s="155"/>
      <c r="F8" s="100"/>
      <c r="G8" s="100"/>
      <c r="H8" s="100"/>
      <c r="I8" s="100"/>
    </row>
    <row r="9" spans="1:9" ht="27" customHeight="1">
      <c r="A9" s="46"/>
      <c r="B9" s="99"/>
      <c r="C9" s="95">
        <f t="shared" si="0"/>
        <v>0</v>
      </c>
      <c r="D9" s="102"/>
      <c r="E9" s="102"/>
      <c r="F9" s="100"/>
      <c r="G9" s="100"/>
      <c r="H9" s="100"/>
      <c r="I9" s="100"/>
    </row>
    <row r="10" spans="1:9" s="87" customFormat="1" ht="27" customHeight="1">
      <c r="A10" s="101"/>
      <c r="B10" s="101"/>
      <c r="C10" s="95">
        <f t="shared" si="0"/>
        <v>0</v>
      </c>
      <c r="D10" s="104"/>
      <c r="E10" s="104"/>
      <c r="F10" s="104"/>
      <c r="G10" s="103"/>
      <c r="H10" s="103"/>
      <c r="I10" s="103"/>
    </row>
    <row r="11" spans="1:9" s="87" customFormat="1" ht="27" customHeight="1">
      <c r="A11" s="101"/>
      <c r="B11" s="101"/>
      <c r="C11" s="89">
        <f t="shared" si="0"/>
        <v>0</v>
      </c>
      <c r="D11" s="104"/>
      <c r="E11" s="104"/>
      <c r="F11" s="104"/>
      <c r="G11" s="103"/>
      <c r="H11" s="103"/>
      <c r="I11" s="103"/>
    </row>
    <row r="12" spans="1:9" ht="28.5" customHeight="1">
      <c r="A12" s="201" t="s">
        <v>44</v>
      </c>
      <c r="B12" s="201"/>
      <c r="C12" s="201"/>
      <c r="D12" s="201"/>
      <c r="E12" s="201"/>
      <c r="F12" s="201"/>
      <c r="G12" s="201"/>
      <c r="H12" s="201"/>
      <c r="I12" s="201"/>
    </row>
    <row r="13" spans="4:5" ht="14.25">
      <c r="D13" s="158"/>
      <c r="E13" s="158"/>
    </row>
    <row r="14" spans="4:5" ht="14.25">
      <c r="D14" s="158"/>
      <c r="E14" s="158"/>
    </row>
    <row r="15" spans="4:5" ht="14.25">
      <c r="D15" s="158"/>
      <c r="E15" s="158"/>
    </row>
    <row r="16" spans="4:5" ht="14.25">
      <c r="D16" s="158"/>
      <c r="E16" s="158"/>
    </row>
    <row r="17" spans="4:5" ht="14.25">
      <c r="D17" s="158"/>
      <c r="E17" s="158"/>
    </row>
    <row r="18" spans="4:5" ht="14.25">
      <c r="D18" s="158"/>
      <c r="E18" s="158"/>
    </row>
  </sheetData>
  <sheetProtection/>
  <mergeCells count="4">
    <mergeCell ref="A2:I2"/>
    <mergeCell ref="A3:B3"/>
    <mergeCell ref="H3:I3"/>
    <mergeCell ref="A12:I12"/>
  </mergeCells>
  <printOptions horizontalCentered="1"/>
  <pageMargins left="0.35" right="0.35" top="0.98" bottom="0.98" header="0.51" footer="0.51"/>
  <pageSetup firstPageNumber="17" useFirstPageNumber="1" horizontalDpi="600" verticalDpi="600" orientation="landscape" paperSize="9"/>
  <headerFooter scaleWithDoc="0" alignWithMargins="0">
    <oddFooter>&amp;C－ &amp;P －</oddFooter>
  </headerFooter>
</worksheet>
</file>

<file path=xl/worksheets/sheet5.xml><?xml version="1.0" encoding="utf-8"?>
<worksheet xmlns="http://schemas.openxmlformats.org/spreadsheetml/2006/main" xmlns:r="http://schemas.openxmlformats.org/officeDocument/2006/relationships">
  <dimension ref="A1:AB12"/>
  <sheetViews>
    <sheetView showZeros="0" zoomScalePageLayoutView="0" workbookViewId="0" topLeftCell="A1">
      <selection activeCell="A12" sqref="A12:G12"/>
    </sheetView>
  </sheetViews>
  <sheetFormatPr defaultColWidth="9.00390625" defaultRowHeight="14.25"/>
  <cols>
    <col min="1" max="1" width="12.125" style="0" customWidth="1"/>
    <col min="3" max="5" width="9.375" style="0" bestFit="1" customWidth="1"/>
  </cols>
  <sheetData>
    <row r="1" s="7" customFormat="1" ht="23.25" customHeight="1">
      <c r="A1" s="10" t="s">
        <v>132</v>
      </c>
    </row>
    <row r="2" spans="1:14" s="7" customFormat="1" ht="29.25" customHeight="1">
      <c r="A2" s="194" t="s">
        <v>133</v>
      </c>
      <c r="B2" s="194"/>
      <c r="C2" s="194"/>
      <c r="D2" s="194"/>
      <c r="E2" s="194"/>
      <c r="F2" s="194"/>
      <c r="G2" s="194"/>
      <c r="H2" s="194"/>
      <c r="I2" s="194"/>
      <c r="J2" s="194"/>
      <c r="K2" s="194"/>
      <c r="L2" s="194"/>
      <c r="M2" s="194"/>
      <c r="N2" s="194"/>
    </row>
    <row r="3" spans="1:14" s="7" customFormat="1" ht="29.25" customHeight="1">
      <c r="A3" s="213" t="s">
        <v>122</v>
      </c>
      <c r="B3" s="213"/>
      <c r="C3" s="151"/>
      <c r="D3" s="151"/>
      <c r="M3" s="214" t="s">
        <v>23</v>
      </c>
      <c r="N3" s="214"/>
    </row>
    <row r="4" spans="1:28" ht="27" customHeight="1">
      <c r="A4" s="218" t="s">
        <v>123</v>
      </c>
      <c r="B4" s="218" t="s">
        <v>124</v>
      </c>
      <c r="C4" s="220" t="s">
        <v>28</v>
      </c>
      <c r="D4" s="215" t="s">
        <v>134</v>
      </c>
      <c r="E4" s="215"/>
      <c r="F4" s="215"/>
      <c r="G4" s="220" t="s">
        <v>135</v>
      </c>
      <c r="H4" s="215" t="s">
        <v>125</v>
      </c>
      <c r="I4" s="215"/>
      <c r="J4" s="215"/>
      <c r="K4" s="215"/>
      <c r="L4" s="215"/>
      <c r="M4" s="215" t="s">
        <v>136</v>
      </c>
      <c r="N4" s="215" t="s">
        <v>137</v>
      </c>
      <c r="O4" s="161"/>
      <c r="P4" s="161"/>
      <c r="Q4" s="161"/>
      <c r="R4" s="161"/>
      <c r="S4" s="161"/>
      <c r="T4" s="161"/>
      <c r="U4" s="161"/>
      <c r="V4" s="161"/>
      <c r="W4" s="161"/>
      <c r="X4" s="161"/>
      <c r="Y4" s="161"/>
      <c r="Z4" s="161"/>
      <c r="AA4" s="161"/>
      <c r="AB4" s="161"/>
    </row>
    <row r="5" spans="1:28" ht="36">
      <c r="A5" s="219"/>
      <c r="B5" s="219"/>
      <c r="C5" s="220"/>
      <c r="D5" s="159" t="s">
        <v>38</v>
      </c>
      <c r="E5" s="159" t="s">
        <v>138</v>
      </c>
      <c r="F5" s="159" t="s">
        <v>139</v>
      </c>
      <c r="G5" s="220"/>
      <c r="H5" s="160" t="s">
        <v>38</v>
      </c>
      <c r="I5" s="159" t="s">
        <v>140</v>
      </c>
      <c r="J5" s="159" t="s">
        <v>141</v>
      </c>
      <c r="K5" s="159" t="s">
        <v>142</v>
      </c>
      <c r="L5" s="159" t="s">
        <v>143</v>
      </c>
      <c r="M5" s="215"/>
      <c r="N5" s="215"/>
      <c r="O5" s="161"/>
      <c r="P5" s="161"/>
      <c r="Q5" s="161"/>
      <c r="R5" s="161"/>
      <c r="S5" s="161"/>
      <c r="T5" s="161"/>
      <c r="U5" s="161"/>
      <c r="V5" s="161"/>
      <c r="W5" s="161"/>
      <c r="X5" s="161"/>
      <c r="Y5" s="161"/>
      <c r="Z5" s="161"/>
      <c r="AA5" s="161"/>
      <c r="AB5" s="161"/>
    </row>
    <row r="6" spans="1:14" ht="27" customHeight="1">
      <c r="A6" s="216" t="s">
        <v>28</v>
      </c>
      <c r="B6" s="217"/>
      <c r="C6" s="153">
        <f>SUM(C7:C9)</f>
        <v>3716.2900000000004</v>
      </c>
      <c r="D6" s="153">
        <f>SUM(D7:D9)</f>
        <v>3716.2900000000004</v>
      </c>
      <c r="E6" s="153">
        <f>SUM(E7:E9)</f>
        <v>3697.2900000000004</v>
      </c>
      <c r="F6" s="153">
        <f>SUM(F7:F9)</f>
        <v>19</v>
      </c>
      <c r="G6" s="90"/>
      <c r="H6" s="90">
        <f>SUM(I6:L6)</f>
        <v>0</v>
      </c>
      <c r="I6" s="90"/>
      <c r="J6" s="90"/>
      <c r="K6" s="90"/>
      <c r="L6" s="90"/>
      <c r="M6" s="90"/>
      <c r="N6" s="90"/>
    </row>
    <row r="7" spans="1:14" ht="27" customHeight="1">
      <c r="A7" s="114" t="s">
        <v>126</v>
      </c>
      <c r="B7" s="47" t="s">
        <v>127</v>
      </c>
      <c r="C7" s="153">
        <f>SUM(D7+G7+H7+N7+M7)</f>
        <v>3197.07</v>
      </c>
      <c r="D7" s="153">
        <f>E7+F7</f>
        <v>3197.07</v>
      </c>
      <c r="E7" s="153">
        <v>3178.07</v>
      </c>
      <c r="F7" s="153">
        <v>19</v>
      </c>
      <c r="G7" s="90"/>
      <c r="H7" s="90"/>
      <c r="I7" s="90"/>
      <c r="J7" s="90"/>
      <c r="K7" s="90"/>
      <c r="L7" s="90"/>
      <c r="M7" s="90"/>
      <c r="N7" s="90"/>
    </row>
    <row r="8" spans="1:14" ht="27" customHeight="1">
      <c r="A8" s="114" t="s">
        <v>128</v>
      </c>
      <c r="B8" s="99" t="s">
        <v>129</v>
      </c>
      <c r="C8" s="153">
        <f>SUM(D8+G8+H8+N8+M8)</f>
        <v>366.65</v>
      </c>
      <c r="D8" s="153">
        <f>E8+F8</f>
        <v>366.65</v>
      </c>
      <c r="E8" s="153">
        <v>366.65</v>
      </c>
      <c r="F8" s="153"/>
      <c r="G8" s="90"/>
      <c r="H8" s="90"/>
      <c r="I8" s="90"/>
      <c r="J8" s="90"/>
      <c r="K8" s="90"/>
      <c r="L8" s="90"/>
      <c r="M8" s="90"/>
      <c r="N8" s="90"/>
    </row>
    <row r="9" spans="1:14" ht="27" customHeight="1">
      <c r="A9" s="114" t="s">
        <v>130</v>
      </c>
      <c r="B9" s="99" t="s">
        <v>131</v>
      </c>
      <c r="C9" s="153">
        <f>SUM(D9+G9+H9+N9+M9)</f>
        <v>152.57</v>
      </c>
      <c r="D9" s="153">
        <f>E9+F9</f>
        <v>152.57</v>
      </c>
      <c r="E9" s="153">
        <v>152.57</v>
      </c>
      <c r="F9" s="153"/>
      <c r="G9" s="90"/>
      <c r="H9" s="90"/>
      <c r="I9" s="90"/>
      <c r="J9" s="90"/>
      <c r="K9" s="90"/>
      <c r="L9" s="90"/>
      <c r="M9" s="90"/>
      <c r="N9" s="90"/>
    </row>
    <row r="10" spans="1:14" ht="27" customHeight="1">
      <c r="A10" s="90"/>
      <c r="B10" s="90"/>
      <c r="C10" s="90"/>
      <c r="D10" s="90"/>
      <c r="E10" s="90"/>
      <c r="F10" s="90"/>
      <c r="G10" s="90"/>
      <c r="H10" s="90"/>
      <c r="I10" s="90"/>
      <c r="J10" s="90"/>
      <c r="K10" s="90"/>
      <c r="L10" s="90"/>
      <c r="M10" s="90"/>
      <c r="N10" s="90"/>
    </row>
    <row r="11" spans="1:14" ht="27" customHeight="1">
      <c r="A11" s="90"/>
      <c r="B11" s="90"/>
      <c r="C11" s="90"/>
      <c r="D11" s="90"/>
      <c r="E11" s="90"/>
      <c r="F11" s="90"/>
      <c r="G11" s="90"/>
      <c r="H11" s="90"/>
      <c r="I11" s="90"/>
      <c r="J11" s="90"/>
      <c r="K11" s="90"/>
      <c r="L11" s="90"/>
      <c r="M11" s="90"/>
      <c r="N11" s="90"/>
    </row>
    <row r="12" spans="1:7" s="7" customFormat="1" ht="28.5" customHeight="1">
      <c r="A12" s="201"/>
      <c r="B12" s="201"/>
      <c r="C12" s="201"/>
      <c r="D12" s="201"/>
      <c r="E12" s="201"/>
      <c r="F12" s="201"/>
      <c r="G12" s="201"/>
    </row>
  </sheetData>
  <sheetProtection/>
  <mergeCells count="13">
    <mergeCell ref="A12:G12"/>
    <mergeCell ref="A4:A5"/>
    <mergeCell ref="B4:B5"/>
    <mergeCell ref="C4:C5"/>
    <mergeCell ref="G4:G5"/>
    <mergeCell ref="M4:M5"/>
    <mergeCell ref="A2:N2"/>
    <mergeCell ref="A3:B3"/>
    <mergeCell ref="M3:N3"/>
    <mergeCell ref="D4:F4"/>
    <mergeCell ref="H4:L4"/>
    <mergeCell ref="A6:B6"/>
    <mergeCell ref="N4:N5"/>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dimension ref="A1:H19"/>
  <sheetViews>
    <sheetView showZeros="0" zoomScalePageLayoutView="0" workbookViewId="0" topLeftCell="A1">
      <selection activeCell="D8" sqref="D8"/>
    </sheetView>
  </sheetViews>
  <sheetFormatPr defaultColWidth="9.00390625" defaultRowHeight="14.25"/>
  <cols>
    <col min="1" max="1" width="14.00390625" style="7" customWidth="1"/>
    <col min="2" max="2" width="20.75390625" style="7" customWidth="1"/>
    <col min="3" max="3" width="14.625" style="7" customWidth="1"/>
    <col min="4" max="4" width="10.875" style="7" customWidth="1"/>
    <col min="5" max="7" width="14.25390625" style="7" customWidth="1"/>
    <col min="8" max="8" width="13.00390625" style="7" customWidth="1"/>
    <col min="9" max="16384" width="9.00390625" style="7" customWidth="1"/>
  </cols>
  <sheetData>
    <row r="1" ht="23.25" customHeight="1">
      <c r="A1" s="10" t="s">
        <v>144</v>
      </c>
    </row>
    <row r="2" spans="1:8" ht="29.25" customHeight="1">
      <c r="A2" s="194" t="s">
        <v>145</v>
      </c>
      <c r="B2" s="194"/>
      <c r="C2" s="194"/>
      <c r="D2" s="194"/>
      <c r="E2" s="194"/>
      <c r="F2" s="194"/>
      <c r="G2" s="194"/>
      <c r="H2" s="194"/>
    </row>
    <row r="3" spans="1:8" ht="29.25" customHeight="1">
      <c r="A3" s="213" t="s">
        <v>122</v>
      </c>
      <c r="B3" s="213"/>
      <c r="C3" s="154"/>
      <c r="D3" s="151"/>
      <c r="E3" s="151"/>
      <c r="F3" s="151"/>
      <c r="G3" s="214" t="s">
        <v>23</v>
      </c>
      <c r="H3" s="214"/>
    </row>
    <row r="4" spans="1:8" s="10" customFormat="1" ht="27" customHeight="1">
      <c r="A4" s="218" t="s">
        <v>123</v>
      </c>
      <c r="B4" s="218" t="s">
        <v>124</v>
      </c>
      <c r="C4" s="218" t="s">
        <v>28</v>
      </c>
      <c r="D4" s="221" t="s">
        <v>34</v>
      </c>
      <c r="E4" s="221"/>
      <c r="F4" s="221"/>
      <c r="G4" s="221"/>
      <c r="H4" s="207" t="s">
        <v>35</v>
      </c>
    </row>
    <row r="5" spans="1:8" s="10" customFormat="1" ht="31.5" customHeight="1">
      <c r="A5" s="219"/>
      <c r="B5" s="219"/>
      <c r="C5" s="219"/>
      <c r="D5" s="19" t="s">
        <v>38</v>
      </c>
      <c r="E5" s="19" t="s">
        <v>39</v>
      </c>
      <c r="F5" s="19" t="s">
        <v>40</v>
      </c>
      <c r="G5" s="19" t="s">
        <v>41</v>
      </c>
      <c r="H5" s="208"/>
    </row>
    <row r="6" spans="1:8" s="10" customFormat="1" ht="27" customHeight="1">
      <c r="A6" s="94"/>
      <c r="B6" s="94" t="s">
        <v>28</v>
      </c>
      <c r="C6" s="155">
        <f aca="true" t="shared" si="0" ref="C6:C11">D6+H6</f>
        <v>3716.29</v>
      </c>
      <c r="D6" s="156">
        <f aca="true" t="shared" si="1" ref="D6:D11">SUM(E6:G6)</f>
        <v>2804.42</v>
      </c>
      <c r="E6" s="157">
        <f>SUM(E7:E9)</f>
        <v>1749.57</v>
      </c>
      <c r="F6" s="157">
        <f>SUM(F7:F9)</f>
        <v>681.2</v>
      </c>
      <c r="G6" s="157">
        <f>SUM(G7:G9)</f>
        <v>373.65</v>
      </c>
      <c r="H6" s="157">
        <f>SUM(H7:H9)</f>
        <v>911.87</v>
      </c>
    </row>
    <row r="7" spans="1:8" ht="27" customHeight="1">
      <c r="A7" s="114" t="s">
        <v>126</v>
      </c>
      <c r="B7" s="47" t="s">
        <v>127</v>
      </c>
      <c r="C7" s="155">
        <f t="shared" si="0"/>
        <v>3197.0699999999997</v>
      </c>
      <c r="D7" s="156">
        <f t="shared" si="1"/>
        <v>2285.2</v>
      </c>
      <c r="E7" s="157">
        <v>1597</v>
      </c>
      <c r="F7" s="157">
        <v>681.2</v>
      </c>
      <c r="G7" s="27">
        <v>7</v>
      </c>
      <c r="H7" s="27">
        <v>911.87</v>
      </c>
    </row>
    <row r="8" spans="1:8" ht="27" customHeight="1">
      <c r="A8" s="114" t="s">
        <v>128</v>
      </c>
      <c r="B8" s="99" t="s">
        <v>129</v>
      </c>
      <c r="C8" s="155">
        <f t="shared" si="0"/>
        <v>366.65</v>
      </c>
      <c r="D8" s="156">
        <f t="shared" si="1"/>
        <v>366.65</v>
      </c>
      <c r="E8" s="27"/>
      <c r="F8" s="27"/>
      <c r="G8" s="27">
        <v>366.65</v>
      </c>
      <c r="H8" s="27"/>
    </row>
    <row r="9" spans="1:8" s="87" customFormat="1" ht="27" customHeight="1">
      <c r="A9" s="114" t="s">
        <v>130</v>
      </c>
      <c r="B9" s="99" t="s">
        <v>131</v>
      </c>
      <c r="C9" s="155">
        <f t="shared" si="0"/>
        <v>152.57</v>
      </c>
      <c r="D9" s="156">
        <f t="shared" si="1"/>
        <v>152.57</v>
      </c>
      <c r="E9" s="111">
        <v>152.57</v>
      </c>
      <c r="F9" s="111"/>
      <c r="G9" s="111"/>
      <c r="H9" s="111"/>
    </row>
    <row r="10" spans="1:8" s="87" customFormat="1" ht="27" customHeight="1">
      <c r="A10" s="101"/>
      <c r="B10" s="101"/>
      <c r="C10" s="95">
        <f t="shared" si="0"/>
        <v>0</v>
      </c>
      <c r="D10" s="96">
        <f t="shared" si="1"/>
        <v>0</v>
      </c>
      <c r="E10" s="104"/>
      <c r="F10" s="104"/>
      <c r="G10" s="103"/>
      <c r="H10" s="103"/>
    </row>
    <row r="11" spans="1:8" s="87" customFormat="1" ht="27" customHeight="1">
      <c r="A11" s="101"/>
      <c r="B11" s="101"/>
      <c r="C11" s="89">
        <f t="shared" si="0"/>
        <v>0</v>
      </c>
      <c r="D11" s="22">
        <f t="shared" si="1"/>
        <v>0</v>
      </c>
      <c r="E11" s="104"/>
      <c r="F11" s="104"/>
      <c r="G11" s="103"/>
      <c r="H11" s="103"/>
    </row>
    <row r="12" spans="1:8" ht="27" customHeight="1">
      <c r="A12" s="201" t="s">
        <v>44</v>
      </c>
      <c r="B12" s="201"/>
      <c r="C12" s="201"/>
      <c r="D12" s="201"/>
      <c r="E12" s="201"/>
      <c r="F12" s="201"/>
      <c r="G12" s="201"/>
      <c r="H12" s="201"/>
    </row>
    <row r="13" spans="4:5" ht="14.25">
      <c r="D13" s="158"/>
      <c r="E13" s="158"/>
    </row>
    <row r="14" spans="4:5" ht="14.25">
      <c r="D14" s="158"/>
      <c r="E14" s="158"/>
    </row>
    <row r="15" spans="4:5" ht="14.25">
      <c r="D15" s="158"/>
      <c r="E15" s="158"/>
    </row>
    <row r="16" spans="4:5" ht="14.25">
      <c r="D16" s="158"/>
      <c r="E16" s="158"/>
    </row>
    <row r="17" spans="4:5" ht="14.25">
      <c r="D17" s="158"/>
      <c r="E17" s="158"/>
    </row>
    <row r="18" spans="4:5" ht="14.25">
      <c r="D18" s="158"/>
      <c r="E18" s="158"/>
    </row>
    <row r="19" spans="4:5" ht="14.25">
      <c r="D19" s="158"/>
      <c r="E19" s="158"/>
    </row>
  </sheetData>
  <sheetProtection/>
  <mergeCells count="9">
    <mergeCell ref="A2:H2"/>
    <mergeCell ref="A3:B3"/>
    <mergeCell ref="G3:H3"/>
    <mergeCell ref="D4:G4"/>
    <mergeCell ref="A12:H12"/>
    <mergeCell ref="A4:A5"/>
    <mergeCell ref="B4:B5"/>
    <mergeCell ref="C4:C5"/>
    <mergeCell ref="H4:H5"/>
  </mergeCells>
  <printOptions horizontalCentered="1"/>
  <pageMargins left="0.35" right="0.35" top="0.98" bottom="0.98" header="0.51" footer="0.51"/>
  <pageSetup firstPageNumber="19" useFirstPageNumber="1" horizontalDpi="600" verticalDpi="600" orientation="landscape" paperSize="9"/>
  <headerFooter scaleWithDoc="0" alignWithMargins="0">
    <oddFooter>&amp;C－ &amp;P －</oddFooter>
  </headerFooter>
</worksheet>
</file>

<file path=xl/worksheets/sheet7.xml><?xml version="1.0" encoding="utf-8"?>
<worksheet xmlns="http://schemas.openxmlformats.org/spreadsheetml/2006/main" xmlns:r="http://schemas.openxmlformats.org/officeDocument/2006/relationships">
  <dimension ref="A1:O11"/>
  <sheetViews>
    <sheetView showZeros="0" zoomScalePageLayoutView="0" workbookViewId="0" topLeftCell="A1">
      <selection activeCell="K9" sqref="K9"/>
    </sheetView>
  </sheetViews>
  <sheetFormatPr defaultColWidth="9.00390625" defaultRowHeight="14.25"/>
  <cols>
    <col min="1" max="1" width="11.875" style="0" customWidth="1"/>
    <col min="2" max="2" width="10.00390625" style="0" customWidth="1"/>
    <col min="3" max="3" width="9.375" style="0" customWidth="1"/>
    <col min="4" max="4" width="9.25390625" style="0" customWidth="1"/>
    <col min="5" max="5" width="9.375" style="0" bestFit="1" customWidth="1"/>
    <col min="10" max="10" width="6.875" style="0" customWidth="1"/>
    <col min="13" max="13" width="7.625" style="0" customWidth="1"/>
    <col min="14" max="14" width="7.875" style="0" customWidth="1"/>
    <col min="15" max="15" width="5.25390625" style="0" customWidth="1"/>
  </cols>
  <sheetData>
    <row r="1" s="7" customFormat="1" ht="23.25" customHeight="1">
      <c r="A1" s="10" t="s">
        <v>146</v>
      </c>
    </row>
    <row r="2" spans="1:15" s="7" customFormat="1" ht="29.25" customHeight="1">
      <c r="A2" s="194" t="s">
        <v>147</v>
      </c>
      <c r="B2" s="194"/>
      <c r="C2" s="194"/>
      <c r="D2" s="194"/>
      <c r="E2" s="194"/>
      <c r="F2" s="194"/>
      <c r="G2" s="194"/>
      <c r="H2" s="194"/>
      <c r="I2" s="194"/>
      <c r="J2" s="194"/>
      <c r="K2" s="194"/>
      <c r="L2" s="194"/>
      <c r="M2" s="194"/>
      <c r="N2" s="194"/>
      <c r="O2" s="194"/>
    </row>
    <row r="3" spans="1:15" s="7" customFormat="1" ht="29.25" customHeight="1">
      <c r="A3" s="150" t="s">
        <v>122</v>
      </c>
      <c r="C3" s="150"/>
      <c r="D3" s="151"/>
      <c r="F3" s="150"/>
      <c r="N3" s="222" t="s">
        <v>23</v>
      </c>
      <c r="O3" s="222"/>
    </row>
    <row r="4" spans="1:15" ht="28.5" customHeight="1">
      <c r="A4" s="223" t="s">
        <v>123</v>
      </c>
      <c r="B4" s="224" t="s">
        <v>148</v>
      </c>
      <c r="C4" s="226" t="s">
        <v>149</v>
      </c>
      <c r="D4" s="226" t="s">
        <v>150</v>
      </c>
      <c r="E4" s="227" t="s">
        <v>151</v>
      </c>
      <c r="F4" s="226" t="s">
        <v>152</v>
      </c>
      <c r="G4" s="226" t="s">
        <v>153</v>
      </c>
      <c r="H4" s="226" t="s">
        <v>154</v>
      </c>
      <c r="I4" s="226" t="s">
        <v>155</v>
      </c>
      <c r="J4" s="226" t="s">
        <v>156</v>
      </c>
      <c r="K4" s="226" t="s">
        <v>157</v>
      </c>
      <c r="L4" s="226" t="s">
        <v>158</v>
      </c>
      <c r="M4" s="226" t="s">
        <v>159</v>
      </c>
      <c r="N4" s="226" t="s">
        <v>160</v>
      </c>
      <c r="O4" s="226" t="s">
        <v>161</v>
      </c>
    </row>
    <row r="5" spans="1:15" ht="28.5" customHeight="1">
      <c r="A5" s="223"/>
      <c r="B5" s="225"/>
      <c r="C5" s="226"/>
      <c r="D5" s="226"/>
      <c r="E5" s="227"/>
      <c r="F5" s="226"/>
      <c r="G5" s="226"/>
      <c r="H5" s="226"/>
      <c r="I5" s="226"/>
      <c r="J5" s="226"/>
      <c r="K5" s="226"/>
      <c r="L5" s="226"/>
      <c r="M5" s="226"/>
      <c r="N5" s="226"/>
      <c r="O5" s="226"/>
    </row>
    <row r="6" spans="1:15" ht="27" customHeight="1">
      <c r="A6" s="30"/>
      <c r="B6" s="152" t="s">
        <v>28</v>
      </c>
      <c r="C6" s="29">
        <f>SUM(D6:O6)</f>
        <v>3716.29</v>
      </c>
      <c r="D6" s="153">
        <f aca="true" t="shared" si="0" ref="D6:O6">SUM(D7:D9)</f>
        <v>1749.57</v>
      </c>
      <c r="E6" s="153">
        <f t="shared" si="0"/>
        <v>1593.07</v>
      </c>
      <c r="F6" s="153">
        <f t="shared" si="0"/>
        <v>0</v>
      </c>
      <c r="G6" s="153">
        <f t="shared" si="0"/>
        <v>0</v>
      </c>
      <c r="H6" s="153">
        <f t="shared" si="0"/>
        <v>0</v>
      </c>
      <c r="I6" s="153">
        <f t="shared" si="0"/>
        <v>0</v>
      </c>
      <c r="J6" s="153">
        <f t="shared" si="0"/>
        <v>0</v>
      </c>
      <c r="K6" s="153">
        <f t="shared" si="0"/>
        <v>0</v>
      </c>
      <c r="L6" s="153">
        <f t="shared" si="0"/>
        <v>373.65</v>
      </c>
      <c r="M6" s="153">
        <f t="shared" si="0"/>
        <v>0</v>
      </c>
      <c r="N6" s="153">
        <f t="shared" si="0"/>
        <v>0</v>
      </c>
      <c r="O6" s="153">
        <f t="shared" si="0"/>
        <v>0</v>
      </c>
    </row>
    <row r="7" spans="1:15" ht="27" customHeight="1">
      <c r="A7" s="114" t="s">
        <v>126</v>
      </c>
      <c r="B7" s="47" t="s">
        <v>127</v>
      </c>
      <c r="C7" s="29">
        <f>SUM(D7:O7)</f>
        <v>3197.0699999999997</v>
      </c>
      <c r="D7" s="153">
        <v>1597</v>
      </c>
      <c r="E7" s="153">
        <v>1593.07</v>
      </c>
      <c r="F7" s="153"/>
      <c r="G7" s="153"/>
      <c r="H7" s="153"/>
      <c r="I7" s="153"/>
      <c r="J7" s="153"/>
      <c r="K7" s="153"/>
      <c r="L7" s="153">
        <v>7</v>
      </c>
      <c r="M7" s="153"/>
      <c r="N7" s="153"/>
      <c r="O7" s="153"/>
    </row>
    <row r="8" spans="1:15" ht="27" customHeight="1">
      <c r="A8" s="114" t="s">
        <v>128</v>
      </c>
      <c r="B8" s="99" t="s">
        <v>129</v>
      </c>
      <c r="C8" s="29">
        <f>SUM(D8:O8)</f>
        <v>366.65</v>
      </c>
      <c r="D8" s="153"/>
      <c r="E8" s="153"/>
      <c r="F8" s="153"/>
      <c r="G8" s="153"/>
      <c r="H8" s="153"/>
      <c r="I8" s="153"/>
      <c r="J8" s="153"/>
      <c r="K8" s="153"/>
      <c r="L8" s="153">
        <v>366.65</v>
      </c>
      <c r="M8" s="153"/>
      <c r="N8" s="153"/>
      <c r="O8" s="153"/>
    </row>
    <row r="9" spans="1:15" ht="27" customHeight="1">
      <c r="A9" s="114" t="s">
        <v>130</v>
      </c>
      <c r="B9" s="99" t="s">
        <v>131</v>
      </c>
      <c r="C9" s="29">
        <f>SUM(D9:O9)</f>
        <v>152.57</v>
      </c>
      <c r="D9" s="153">
        <v>152.57</v>
      </c>
      <c r="E9" s="153"/>
      <c r="F9" s="153"/>
      <c r="G9" s="153"/>
      <c r="H9" s="153"/>
      <c r="I9" s="153"/>
      <c r="J9" s="153"/>
      <c r="K9" s="153"/>
      <c r="L9" s="153"/>
      <c r="M9" s="153"/>
      <c r="N9" s="153"/>
      <c r="O9" s="153"/>
    </row>
    <row r="10" spans="1:15" ht="27" customHeight="1">
      <c r="A10" s="90"/>
      <c r="B10" s="90"/>
      <c r="C10" s="90"/>
      <c r="D10" s="90"/>
      <c r="E10" s="90"/>
      <c r="F10" s="90"/>
      <c r="G10" s="90"/>
      <c r="H10" s="90"/>
      <c r="I10" s="90"/>
      <c r="J10" s="90"/>
      <c r="K10" s="90"/>
      <c r="L10" s="90"/>
      <c r="M10" s="90"/>
      <c r="N10" s="90"/>
      <c r="O10" s="90"/>
    </row>
    <row r="11" spans="1:15" ht="27" customHeight="1">
      <c r="A11" s="90"/>
      <c r="B11" s="90"/>
      <c r="C11" s="90"/>
      <c r="D11" s="90"/>
      <c r="E11" s="90"/>
      <c r="F11" s="90"/>
      <c r="G11" s="90"/>
      <c r="H11" s="90"/>
      <c r="I11" s="90"/>
      <c r="J11" s="90"/>
      <c r="K11" s="90"/>
      <c r="L11" s="90"/>
      <c r="M11" s="90"/>
      <c r="N11" s="90"/>
      <c r="O11" s="90"/>
    </row>
  </sheetData>
  <sheetProtection/>
  <mergeCells count="17">
    <mergeCell ref="O4:O5"/>
    <mergeCell ref="I4:I5"/>
    <mergeCell ref="J4:J5"/>
    <mergeCell ref="K4:K5"/>
    <mergeCell ref="L4:L5"/>
    <mergeCell ref="M4:M5"/>
    <mergeCell ref="N4:N5"/>
    <mergeCell ref="A2:O2"/>
    <mergeCell ref="N3:O3"/>
    <mergeCell ref="A4:A5"/>
    <mergeCell ref="B4:B5"/>
    <mergeCell ref="C4:C5"/>
    <mergeCell ref="D4:D5"/>
    <mergeCell ref="E4:E5"/>
    <mergeCell ref="F4:F5"/>
    <mergeCell ref="G4:G5"/>
    <mergeCell ref="H4:H5"/>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zoomScaleSheetLayoutView="100" zoomScalePageLayoutView="0" workbookViewId="0" topLeftCell="A1">
      <selection activeCell="A7" sqref="A7"/>
    </sheetView>
  </sheetViews>
  <sheetFormatPr defaultColWidth="9.00390625" defaultRowHeight="14.25"/>
  <cols>
    <col min="1" max="1" width="25.625" style="88" customWidth="1"/>
    <col min="2" max="2" width="8.625" style="120" customWidth="1"/>
    <col min="3" max="3" width="27.375" style="88" customWidth="1"/>
    <col min="4" max="4" width="9.375" style="120" customWidth="1"/>
    <col min="5" max="6" width="9.125" style="88" customWidth="1"/>
    <col min="7" max="7" width="29.75390625" style="88" customWidth="1"/>
    <col min="8" max="16384" width="9.00390625" style="88" customWidth="1"/>
  </cols>
  <sheetData>
    <row r="1" spans="1:4" s="7" customFormat="1" ht="21" customHeight="1">
      <c r="A1" s="10" t="s">
        <v>162</v>
      </c>
      <c r="B1" s="121"/>
      <c r="D1" s="121"/>
    </row>
    <row r="2" spans="1:6" s="119" customFormat="1" ht="24.75" customHeight="1">
      <c r="A2" s="228" t="s">
        <v>163</v>
      </c>
      <c r="B2" s="228"/>
      <c r="C2" s="228"/>
      <c r="D2" s="228"/>
      <c r="E2" s="228"/>
      <c r="F2" s="228"/>
    </row>
    <row r="3" spans="1:6" ht="19.5" customHeight="1">
      <c r="A3" s="88" t="s">
        <v>164</v>
      </c>
      <c r="F3" s="122" t="s">
        <v>23</v>
      </c>
    </row>
    <row r="4" spans="1:6" ht="19.5" customHeight="1">
      <c r="A4" s="229" t="s">
        <v>165</v>
      </c>
      <c r="B4" s="230"/>
      <c r="C4" s="229" t="s">
        <v>166</v>
      </c>
      <c r="D4" s="230"/>
      <c r="E4" s="230"/>
      <c r="F4" s="230"/>
    </row>
    <row r="5" spans="1:6" ht="27">
      <c r="A5" s="187" t="s">
        <v>167</v>
      </c>
      <c r="B5" s="187" t="s">
        <v>168</v>
      </c>
      <c r="C5" s="187" t="s">
        <v>167</v>
      </c>
      <c r="D5" s="123" t="s">
        <v>28</v>
      </c>
      <c r="E5" s="124" t="s">
        <v>169</v>
      </c>
      <c r="F5" s="124" t="s">
        <v>170</v>
      </c>
    </row>
    <row r="6" spans="1:6" ht="19.5" customHeight="1">
      <c r="A6" s="125" t="s">
        <v>171</v>
      </c>
      <c r="B6" s="126">
        <f>B7+B8</f>
        <v>3716.29</v>
      </c>
      <c r="C6" s="127" t="s">
        <v>54</v>
      </c>
      <c r="D6" s="128">
        <f>E6+F6</f>
        <v>3197.07</v>
      </c>
      <c r="E6" s="129">
        <v>3197.07</v>
      </c>
      <c r="F6" s="130"/>
    </row>
    <row r="7" spans="1:6" ht="19.5" customHeight="1">
      <c r="A7" s="131" t="s">
        <v>172</v>
      </c>
      <c r="B7" s="126">
        <v>3697.29</v>
      </c>
      <c r="C7" s="132" t="s">
        <v>58</v>
      </c>
      <c r="D7" s="128">
        <f aca="true" t="shared" si="0" ref="D7:D35">E7+F7</f>
        <v>0</v>
      </c>
      <c r="E7" s="133"/>
      <c r="F7" s="130"/>
    </row>
    <row r="8" spans="1:6" ht="19.5" customHeight="1">
      <c r="A8" s="131" t="s">
        <v>173</v>
      </c>
      <c r="B8" s="126">
        <v>19</v>
      </c>
      <c r="C8" s="132" t="s">
        <v>62</v>
      </c>
      <c r="D8" s="128">
        <f t="shared" si="0"/>
        <v>0</v>
      </c>
      <c r="E8" s="133"/>
      <c r="F8" s="130"/>
    </row>
    <row r="9" spans="1:6" ht="19.5" customHeight="1">
      <c r="A9" s="131" t="s">
        <v>174</v>
      </c>
      <c r="B9" s="134"/>
      <c r="C9" s="132" t="s">
        <v>66</v>
      </c>
      <c r="D9" s="128">
        <f t="shared" si="0"/>
        <v>0</v>
      </c>
      <c r="E9" s="133"/>
      <c r="F9" s="130"/>
    </row>
    <row r="10" spans="1:6" ht="19.5" customHeight="1">
      <c r="A10" s="131"/>
      <c r="B10" s="134"/>
      <c r="C10" s="132" t="s">
        <v>70</v>
      </c>
      <c r="D10" s="128">
        <f t="shared" si="0"/>
        <v>0</v>
      </c>
      <c r="E10" s="133"/>
      <c r="F10" s="130"/>
    </row>
    <row r="11" spans="1:6" ht="19.5" customHeight="1">
      <c r="A11" s="131"/>
      <c r="B11" s="134"/>
      <c r="C11" s="132" t="s">
        <v>73</v>
      </c>
      <c r="D11" s="128">
        <f t="shared" si="0"/>
        <v>0</v>
      </c>
      <c r="E11" s="133"/>
      <c r="F11" s="130"/>
    </row>
    <row r="12" spans="1:6" ht="19.5" customHeight="1">
      <c r="A12" s="135"/>
      <c r="B12" s="134"/>
      <c r="C12" s="132" t="s">
        <v>175</v>
      </c>
      <c r="D12" s="128">
        <f t="shared" si="0"/>
        <v>0</v>
      </c>
      <c r="E12" s="133"/>
      <c r="F12" s="130"/>
    </row>
    <row r="13" spans="1:6" ht="19.5" customHeight="1">
      <c r="A13" s="135"/>
      <c r="B13" s="134"/>
      <c r="C13" s="132" t="s">
        <v>79</v>
      </c>
      <c r="D13" s="128">
        <f t="shared" si="0"/>
        <v>366.65</v>
      </c>
      <c r="E13" s="133">
        <v>366.65</v>
      </c>
      <c r="F13" s="130"/>
    </row>
    <row r="14" spans="1:6" ht="19.5" customHeight="1">
      <c r="A14" s="135"/>
      <c r="B14" s="134"/>
      <c r="C14" s="132" t="s">
        <v>82</v>
      </c>
      <c r="D14" s="128">
        <f t="shared" si="0"/>
        <v>0</v>
      </c>
      <c r="E14" s="133"/>
      <c r="F14" s="130"/>
    </row>
    <row r="15" spans="1:6" ht="19.5" customHeight="1">
      <c r="A15" s="131"/>
      <c r="B15" s="134"/>
      <c r="C15" s="136" t="s">
        <v>176</v>
      </c>
      <c r="D15" s="128">
        <f t="shared" si="0"/>
        <v>0</v>
      </c>
      <c r="E15" s="137"/>
      <c r="F15" s="130"/>
    </row>
    <row r="16" spans="1:6" ht="19.5" customHeight="1">
      <c r="A16" s="135"/>
      <c r="B16" s="134"/>
      <c r="C16" s="136" t="s">
        <v>88</v>
      </c>
      <c r="D16" s="128">
        <f t="shared" si="0"/>
        <v>0</v>
      </c>
      <c r="E16" s="137"/>
      <c r="F16" s="130"/>
    </row>
    <row r="17" spans="1:6" ht="19.5" customHeight="1">
      <c r="A17" s="138"/>
      <c r="B17" s="134"/>
      <c r="C17" s="136" t="s">
        <v>91</v>
      </c>
      <c r="D17" s="128">
        <f t="shared" si="0"/>
        <v>0</v>
      </c>
      <c r="E17" s="137"/>
      <c r="F17" s="130"/>
    </row>
    <row r="18" spans="1:6" ht="19.5" customHeight="1">
      <c r="A18" s="138"/>
      <c r="B18" s="134"/>
      <c r="C18" s="136" t="s">
        <v>94</v>
      </c>
      <c r="D18" s="128">
        <f t="shared" si="0"/>
        <v>0</v>
      </c>
      <c r="E18" s="137"/>
      <c r="F18" s="130"/>
    </row>
    <row r="19" spans="1:6" ht="19.5" customHeight="1">
      <c r="A19" s="138"/>
      <c r="B19" s="134"/>
      <c r="C19" s="139" t="s">
        <v>97</v>
      </c>
      <c r="D19" s="128">
        <f t="shared" si="0"/>
        <v>0</v>
      </c>
      <c r="E19" s="140"/>
      <c r="F19" s="130"/>
    </row>
    <row r="20" spans="1:6" ht="19.5" customHeight="1">
      <c r="A20" s="138"/>
      <c r="B20" s="134"/>
      <c r="C20" s="139" t="s">
        <v>177</v>
      </c>
      <c r="D20" s="128">
        <f t="shared" si="0"/>
        <v>0</v>
      </c>
      <c r="E20" s="140"/>
      <c r="F20" s="130"/>
    </row>
    <row r="21" spans="1:6" ht="19.5" customHeight="1">
      <c r="A21" s="138"/>
      <c r="B21" s="134"/>
      <c r="C21" s="139" t="s">
        <v>103</v>
      </c>
      <c r="D21" s="128">
        <f t="shared" si="0"/>
        <v>0</v>
      </c>
      <c r="E21" s="140"/>
      <c r="F21" s="130"/>
    </row>
    <row r="22" spans="1:6" ht="19.5" customHeight="1">
      <c r="A22" s="138"/>
      <c r="B22" s="134"/>
      <c r="C22" s="139" t="s">
        <v>105</v>
      </c>
      <c r="D22" s="128">
        <f t="shared" si="0"/>
        <v>0</v>
      </c>
      <c r="E22" s="140"/>
      <c r="F22" s="130"/>
    </row>
    <row r="23" spans="1:6" ht="19.5" customHeight="1">
      <c r="A23" s="138"/>
      <c r="B23" s="134"/>
      <c r="C23" s="139" t="s">
        <v>106</v>
      </c>
      <c r="D23" s="128">
        <f t="shared" si="0"/>
        <v>0</v>
      </c>
      <c r="E23" s="140"/>
      <c r="F23" s="130"/>
    </row>
    <row r="24" spans="1:6" ht="19.5" customHeight="1">
      <c r="A24" s="138"/>
      <c r="B24" s="134"/>
      <c r="C24" s="139" t="s">
        <v>178</v>
      </c>
      <c r="D24" s="128">
        <f t="shared" si="0"/>
        <v>0</v>
      </c>
      <c r="E24" s="140"/>
      <c r="F24" s="130"/>
    </row>
    <row r="25" spans="1:6" ht="19.5" customHeight="1">
      <c r="A25" s="138"/>
      <c r="B25" s="134"/>
      <c r="C25" s="136" t="s">
        <v>108</v>
      </c>
      <c r="D25" s="128">
        <f t="shared" si="0"/>
        <v>152.57</v>
      </c>
      <c r="E25" s="137">
        <v>152.57</v>
      </c>
      <c r="F25" s="130"/>
    </row>
    <row r="26" spans="1:6" ht="19.5" customHeight="1">
      <c r="A26" s="138"/>
      <c r="B26" s="134"/>
      <c r="C26" s="136" t="s">
        <v>109</v>
      </c>
      <c r="D26" s="128">
        <f t="shared" si="0"/>
        <v>0</v>
      </c>
      <c r="E26" s="137"/>
      <c r="F26" s="130"/>
    </row>
    <row r="27" spans="1:6" ht="19.5" customHeight="1">
      <c r="A27" s="138"/>
      <c r="B27" s="134"/>
      <c r="C27" s="136" t="s">
        <v>110</v>
      </c>
      <c r="D27" s="128">
        <f t="shared" si="0"/>
        <v>0</v>
      </c>
      <c r="E27" s="137"/>
      <c r="F27" s="130"/>
    </row>
    <row r="28" spans="1:6" ht="19.5" customHeight="1">
      <c r="A28" s="138"/>
      <c r="B28" s="134"/>
      <c r="C28" s="136" t="s">
        <v>179</v>
      </c>
      <c r="D28" s="128">
        <f t="shared" si="0"/>
        <v>0</v>
      </c>
      <c r="E28" s="137"/>
      <c r="F28" s="130"/>
    </row>
    <row r="29" spans="1:6" ht="19.5" customHeight="1">
      <c r="A29" s="138"/>
      <c r="B29" s="134"/>
      <c r="C29" s="141" t="s">
        <v>180</v>
      </c>
      <c r="D29" s="128">
        <f t="shared" si="0"/>
        <v>0</v>
      </c>
      <c r="E29" s="142"/>
      <c r="F29" s="130"/>
    </row>
    <row r="30" spans="1:6" ht="19.5" customHeight="1">
      <c r="A30" s="138"/>
      <c r="B30" s="134"/>
      <c r="C30" s="127" t="s">
        <v>181</v>
      </c>
      <c r="D30" s="128">
        <f t="shared" si="0"/>
        <v>0</v>
      </c>
      <c r="E30" s="129"/>
      <c r="F30" s="130"/>
    </row>
    <row r="31" spans="1:6" ht="19.5" customHeight="1">
      <c r="A31" s="138"/>
      <c r="B31" s="134"/>
      <c r="C31" s="32" t="s">
        <v>182</v>
      </c>
      <c r="D31" s="128">
        <f t="shared" si="0"/>
        <v>0</v>
      </c>
      <c r="E31" s="143"/>
      <c r="F31" s="130"/>
    </row>
    <row r="32" spans="1:6" ht="19.5" customHeight="1">
      <c r="A32" s="138"/>
      <c r="B32" s="134"/>
      <c r="C32" s="127" t="s">
        <v>183</v>
      </c>
      <c r="D32" s="128">
        <f t="shared" si="0"/>
        <v>0</v>
      </c>
      <c r="E32" s="129"/>
      <c r="F32" s="130"/>
    </row>
    <row r="33" spans="1:6" ht="19.5" customHeight="1">
      <c r="A33" s="138"/>
      <c r="B33" s="134"/>
      <c r="C33" s="127" t="s">
        <v>184</v>
      </c>
      <c r="D33" s="128">
        <f t="shared" si="0"/>
        <v>0</v>
      </c>
      <c r="E33" s="129"/>
      <c r="F33" s="130"/>
    </row>
    <row r="34" spans="1:6" ht="19.5" customHeight="1">
      <c r="A34" s="138"/>
      <c r="B34" s="134"/>
      <c r="C34" s="144"/>
      <c r="D34" s="145"/>
      <c r="E34" s="146"/>
      <c r="F34" s="130"/>
    </row>
    <row r="35" spans="1:6" ht="19.5" customHeight="1">
      <c r="A35" s="188" t="s">
        <v>118</v>
      </c>
      <c r="B35" s="147">
        <f>B6+B9</f>
        <v>3716.29</v>
      </c>
      <c r="C35" s="188" t="s">
        <v>119</v>
      </c>
      <c r="D35" s="128">
        <f t="shared" si="0"/>
        <v>3716.2900000000004</v>
      </c>
      <c r="E35" s="148">
        <f>SUM(E6:E34)</f>
        <v>3716.2900000000004</v>
      </c>
      <c r="F35" s="149">
        <f>SUM(F6:F34)</f>
        <v>0</v>
      </c>
    </row>
    <row r="36" spans="1:6" ht="19.5" customHeight="1">
      <c r="A36" s="231" t="s">
        <v>185</v>
      </c>
      <c r="B36" s="231"/>
      <c r="C36" s="231"/>
      <c r="D36" s="231"/>
      <c r="E36" s="231"/>
      <c r="F36" s="231"/>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6" operator="equal" stopIfTrue="1">
      <formula>0</formula>
    </cfRule>
  </conditionalFormatting>
  <printOptions horizontalCentered="1"/>
  <pageMargins left="0.35" right="0.35" top="0.71" bottom="0.67" header="0.51" footer="0.31"/>
  <pageSetup firstPageNumber="23" useFirstPageNumber="1" horizontalDpi="600" verticalDpi="600" orientation="portrait" paperSize="9"/>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12"/>
  <sheetViews>
    <sheetView showZeros="0" zoomScalePageLayoutView="0" workbookViewId="0" topLeftCell="A1">
      <selection activeCell="C7" sqref="C7"/>
    </sheetView>
  </sheetViews>
  <sheetFormatPr defaultColWidth="6.875" defaultRowHeight="23.25" customHeight="1"/>
  <cols>
    <col min="1" max="1" width="15.625" style="87" customWidth="1"/>
    <col min="2" max="2" width="21.00390625" style="87" customWidth="1"/>
    <col min="3" max="3" width="18.50390625" style="87" customWidth="1"/>
    <col min="4" max="4" width="28.875" style="87" customWidth="1"/>
    <col min="5" max="5" width="30.125" style="87" customWidth="1"/>
    <col min="6" max="254" width="6.875" style="87" customWidth="1"/>
    <col min="255" max="16384" width="6.875" style="87" customWidth="1"/>
  </cols>
  <sheetData>
    <row r="1" s="7" customFormat="1" ht="23.25" customHeight="1">
      <c r="A1" s="10" t="s">
        <v>186</v>
      </c>
    </row>
    <row r="2" spans="1:5" ht="30" customHeight="1">
      <c r="A2" s="232" t="s">
        <v>187</v>
      </c>
      <c r="B2" s="232"/>
      <c r="C2" s="232"/>
      <c r="D2" s="232"/>
      <c r="E2" s="232"/>
    </row>
    <row r="3" spans="1:5" ht="23.25" customHeight="1">
      <c r="A3" s="88" t="s">
        <v>164</v>
      </c>
      <c r="E3" s="92" t="s">
        <v>23</v>
      </c>
    </row>
    <row r="4" spans="1:5" s="105" customFormat="1" ht="27">
      <c r="A4" s="43" t="s">
        <v>123</v>
      </c>
      <c r="B4" s="43" t="s">
        <v>124</v>
      </c>
      <c r="C4" s="17" t="s">
        <v>28</v>
      </c>
      <c r="D4" s="43" t="s">
        <v>34</v>
      </c>
      <c r="E4" s="17" t="s">
        <v>188</v>
      </c>
    </row>
    <row r="5" spans="1:5" s="105" customFormat="1" ht="23.25" customHeight="1">
      <c r="A5" s="46"/>
      <c r="B5" s="115" t="s">
        <v>28</v>
      </c>
      <c r="C5" s="111">
        <f aca="true" t="shared" si="0" ref="C5:C10">D5+E5</f>
        <v>3716.29</v>
      </c>
      <c r="D5" s="111">
        <f>SUM(D6:D8)</f>
        <v>2804.42</v>
      </c>
      <c r="E5" s="111">
        <f>SUM(E6:E8)</f>
        <v>911.87</v>
      </c>
    </row>
    <row r="6" spans="1:5" ht="30" customHeight="1">
      <c r="A6" s="114" t="s">
        <v>126</v>
      </c>
      <c r="B6" s="47" t="s">
        <v>127</v>
      </c>
      <c r="C6" s="111">
        <f t="shared" si="0"/>
        <v>3197.0699999999997</v>
      </c>
      <c r="D6" s="111">
        <v>2285.2</v>
      </c>
      <c r="E6" s="111">
        <v>911.87</v>
      </c>
    </row>
    <row r="7" spans="1:5" ht="23.25" customHeight="1">
      <c r="A7" s="114" t="s">
        <v>128</v>
      </c>
      <c r="B7" s="99" t="s">
        <v>129</v>
      </c>
      <c r="C7" s="111">
        <f t="shared" si="0"/>
        <v>366.65</v>
      </c>
      <c r="D7" s="111">
        <v>366.65</v>
      </c>
      <c r="E7" s="111"/>
    </row>
    <row r="8" spans="1:5" ht="23.25" customHeight="1">
      <c r="A8" s="114" t="s">
        <v>130</v>
      </c>
      <c r="B8" s="99" t="s">
        <v>131</v>
      </c>
      <c r="C8" s="111">
        <f t="shared" si="0"/>
        <v>152.57</v>
      </c>
      <c r="D8" s="111">
        <v>152.57</v>
      </c>
      <c r="E8" s="111"/>
    </row>
    <row r="9" spans="1:5" ht="23.25" customHeight="1">
      <c r="A9" s="104"/>
      <c r="B9" s="104"/>
      <c r="C9" s="118">
        <f t="shared" si="0"/>
        <v>0</v>
      </c>
      <c r="D9" s="104"/>
      <c r="E9" s="104"/>
    </row>
    <row r="10" spans="1:5" ht="23.25" customHeight="1">
      <c r="A10" s="104"/>
      <c r="B10" s="104"/>
      <c r="C10" s="118">
        <f t="shared" si="0"/>
        <v>0</v>
      </c>
      <c r="D10" s="104"/>
      <c r="E10" s="104"/>
    </row>
    <row r="11" spans="1:5" ht="29.25" customHeight="1">
      <c r="A11" s="233" t="s">
        <v>189</v>
      </c>
      <c r="B11" s="233"/>
      <c r="C11" s="233"/>
      <c r="D11" s="233"/>
      <c r="E11" s="233"/>
    </row>
    <row r="12" spans="1:5" ht="19.5" customHeight="1">
      <c r="A12" s="234"/>
      <c r="B12" s="235"/>
      <c r="C12" s="235"/>
      <c r="D12" s="235"/>
      <c r="E12" s="235"/>
    </row>
  </sheetData>
  <sheetProtection/>
  <mergeCells count="3">
    <mergeCell ref="A2:E2"/>
    <mergeCell ref="A11:E11"/>
    <mergeCell ref="A12:E12"/>
  </mergeCells>
  <printOptions horizontalCentered="1"/>
  <pageMargins left="0.35" right="0.35" top="0.98" bottom="0.98" header="0.51" footer="0.51"/>
  <pageSetup firstPageNumber="24" useFirstPageNumber="1" horizontalDpi="600" verticalDpi="600" orientation="landscape"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xtzj</cp:lastModifiedBy>
  <cp:lastPrinted>2019-01-28T03:53:55Z</cp:lastPrinted>
  <dcterms:created xsi:type="dcterms:W3CDTF">2015-04-15T03:34:12Z</dcterms:created>
  <dcterms:modified xsi:type="dcterms:W3CDTF">2020-02-25T06:53:11Z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