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500" firstSheet="14" activeTab="15"/>
  </bookViews>
  <sheets>
    <sheet name="收支总表（批复表）" sheetId="1" r:id="rId1"/>
    <sheet name="收支总表（分科目）" sheetId="2" r:id="rId2"/>
    <sheet name="收入总表" sheetId="3" r:id="rId3"/>
    <sheet name="支出总表（按资金来源）" sheetId="4" r:id="rId4"/>
    <sheet name="支出总表（按部门预算经济分类）" sheetId="5" r:id="rId5"/>
    <sheet name="支出总表（按政府预算经济分类）" sheetId="6" r:id="rId6"/>
    <sheet name="专项业务经费（批复表）" sheetId="7" r:id="rId7"/>
    <sheet name="项目表（批复表）" sheetId="8" r:id="rId8"/>
    <sheet name="财政拨款收支总表" sheetId="9" r:id="rId9"/>
    <sheet name="财政拨款支出表" sheetId="10" r:id="rId10"/>
    <sheet name="公共预算支出表" sheetId="11" r:id="rId11"/>
    <sheet name="公共预算基本支出表" sheetId="12" r:id="rId12"/>
    <sheet name="三公支出表" sheetId="13" r:id="rId13"/>
    <sheet name="基金支出表（按部门预算经济分类）" sheetId="14" r:id="rId14"/>
    <sheet name="基金支出表（按政府预算经济分类）" sheetId="15" r:id="rId15"/>
    <sheet name="项目绩效表" sheetId="16" r:id="rId16"/>
    <sheet name="Sheet1" sheetId="17" r:id="rId17"/>
  </sheets>
  <definedNames/>
  <calcPr fullCalcOnLoad="1"/>
</workbook>
</file>

<file path=xl/sharedStrings.xml><?xml version="1.0" encoding="utf-8"?>
<sst xmlns="http://schemas.openxmlformats.org/spreadsheetml/2006/main" count="574" uniqueCount="335">
  <si>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</si>
  <si>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</si>
  <si>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</si>
  <si>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</si>
  <si>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</si>
  <si>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</si>
  <si>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</si>
  <si>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</si>
  <si>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</si>
  <si>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</si>
  <si>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</si>
  <si>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</si>
  <si>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</si>
  <si>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</si>
  <si>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</si>
  <si>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</si>
  <si>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</si>
  <si>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</si>
  <si>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</si>
  <si>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</si>
  <si>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</si>
  <si>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合 计</t>
  </si>
  <si>
    <t>市政府办公室本级</t>
  </si>
  <si>
    <t>市市直机关公务用车服务管理中心</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</si>
  <si>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</si>
  <si>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</si>
  <si>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</si>
  <si>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</si>
  <si>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</si>
  <si>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</si>
  <si>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</si>
  <si>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</si>
  <si>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</si>
  <si>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</si>
  <si>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</si>
  <si>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</si>
  <si>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</si>
  <si>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</si>
  <si>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</si>
  <si>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</si>
  <si>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</si>
  <si>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</si>
  <si>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</si>
  <si>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</si>
  <si>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</si>
  <si>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</si>
  <si>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</si>
  <si>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</si>
  <si>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</si>
  <si>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</si>
  <si>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</si>
  <si>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</si>
  <si>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</si>
  <si>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</si>
  <si>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</si>
  <si>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</si>
  <si>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</si>
  <si>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</si>
  <si>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</si>
  <si>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</si>
  <si>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</si>
  <si>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</si>
  <si>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</si>
  <si>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</si>
  <si>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</si>
  <si>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</si>
  <si>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</si>
  <si>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</si>
  <si>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</si>
  <si>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</si>
  <si>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</si>
  <si>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</si>
  <si>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</si>
  <si>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</si>
  <si>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</si>
  <si>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</si>
  <si>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</si>
  <si>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</si>
  <si>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</si>
  <si>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</si>
  <si>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</si>
  <si>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</si>
  <si>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</si>
  <si>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</si>
  <si>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</si>
  <si>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</si>
  <si>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</si>
  <si>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</si>
  <si>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</si>
  <si>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</si>
  <si>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</si>
  <si>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</si>
  <si>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</si>
  <si>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</si>
  <si>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</si>
  <si>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</si>
  <si>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</si>
  <si>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</si>
  <si>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</si>
  <si>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</si>
  <si>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</si>
  <si>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</si>
  <si>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单位名称 ：市政府办</t>
  </si>
  <si>
    <t>功能科目编码
（类款项）</t>
  </si>
  <si>
    <t>功能科目名称</t>
  </si>
  <si>
    <t>财政专户管理的非税收入拨款</t>
  </si>
  <si>
    <t>2010301</t>
  </si>
  <si>
    <t>行政运行（政府办公厅（室）及相关机构事务）</t>
  </si>
  <si>
    <t>2010302</t>
  </si>
  <si>
    <t>一般行政管理事务</t>
  </si>
  <si>
    <t>2080501</t>
  </si>
  <si>
    <t>归口管理的行政单位离退休</t>
  </si>
  <si>
    <t>2210201</t>
  </si>
  <si>
    <t>住房公积金</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</si>
  <si>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</si>
  <si>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</si>
  <si>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</si>
  <si>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</si>
  <si>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</si>
  <si>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</si>
  <si>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</si>
  <si>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</si>
  <si>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</si>
  <si>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</si>
  <si>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</si>
  <si>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</si>
  <si>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</si>
  <si>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</si>
  <si>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</si>
  <si>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</si>
  <si>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</si>
  <si>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</si>
  <si>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</si>
  <si>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</si>
  <si>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</si>
  <si>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</si>
  <si>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</si>
  <si>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</si>
  <si>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</si>
  <si>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</si>
  <si>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</si>
  <si>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</si>
  <si>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</si>
  <si>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</si>
  <si>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</si>
  <si>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部门专项业务经费支出情况表</t>
  </si>
  <si>
    <t>单位名称：市政府办</t>
  </si>
  <si>
    <t>项目名称</t>
  </si>
  <si>
    <t>资金来源</t>
  </si>
  <si>
    <t>具体内容</t>
  </si>
  <si>
    <t>备注</t>
  </si>
  <si>
    <t>纳入预算管理的非税
收入拨款</t>
  </si>
  <si>
    <t>财政专户管理的非税
收入拨款</t>
  </si>
  <si>
    <t>专项业务经费</t>
  </si>
  <si>
    <t>附件2-8</t>
  </si>
  <si>
    <t>项目预算支出明细表</t>
  </si>
  <si>
    <t>综合调研工作经费</t>
  </si>
  <si>
    <t>老干活动经费</t>
  </si>
  <si>
    <t>大型会议经费</t>
  </si>
  <si>
    <t>常务会议经费</t>
  </si>
  <si>
    <t>1.5万/次*12次</t>
  </si>
  <si>
    <t>经研中心院士专家联络经费</t>
  </si>
  <si>
    <t>院士专家联系</t>
  </si>
  <si>
    <t>经研中心刊物编辑经费</t>
  </si>
  <si>
    <t>每日讯息编辑印刷</t>
  </si>
  <si>
    <t>创人民满意政府工作经费</t>
  </si>
  <si>
    <t>《常德市人民政府公报》办刊经费</t>
  </si>
  <si>
    <t>12期</t>
  </si>
  <si>
    <t>市长热线工作经费</t>
  </si>
  <si>
    <t>含日常工作经费、接访处理协调经费20万元；社会求助中心值班补助19.2万元；社会求助中心水电费15万元；临时工作人员工资42万元</t>
  </si>
  <si>
    <t>政务公开经费</t>
  </si>
  <si>
    <t>应急经费</t>
  </si>
  <si>
    <t>新闻发言人经费</t>
  </si>
  <si>
    <t>政府信息工作</t>
  </si>
  <si>
    <t>政务要情印刷、会议及培训，全市信息工作奖励</t>
  </si>
  <si>
    <t>驻外机构管理经费</t>
  </si>
  <si>
    <t>优化发展环境经费</t>
  </si>
  <si>
    <t>公共资源交易管理经费</t>
  </si>
  <si>
    <t>提案办理网络平台维护</t>
  </si>
  <si>
    <t>金融生态市创建（含打击非法集资）</t>
  </si>
  <si>
    <t>城市管理课题调研</t>
  </si>
  <si>
    <t>城市工作统筹调研、项目管理课题、小城镇建设课题调研，城市协会会费</t>
  </si>
  <si>
    <t>宗教团体维稳经费</t>
  </si>
  <si>
    <t>农村金融改革</t>
  </si>
  <si>
    <t>农商行改革</t>
  </si>
  <si>
    <t>水电气补助</t>
  </si>
  <si>
    <t>水、电、燃气</t>
  </si>
  <si>
    <t>宗教特费</t>
  </si>
  <si>
    <t>民族事业及经济发展资金</t>
  </si>
  <si>
    <t>民族地区经济发展项目扶持、援助新疆等（审核拨付）</t>
  </si>
  <si>
    <t>民族乡经费补助</t>
  </si>
  <si>
    <t>公务用车服务管理中心专项</t>
  </si>
  <si>
    <t>车辆运行维护费115.5万元；差旅、加班、洗车及行车奖49.6万元；临聘人员工资及中餐补助150.48万元；办公经费8.7万元；物业管理费22万元</t>
  </si>
  <si>
    <t xml:space="preserve">    说明：1.本表公开内容为列市级支出的当年预算资金安排情况。
          2.“事业运行”专项只公开到一级项目，其他专项需公开到二级项目。</t>
  </si>
  <si>
    <t>附件2-9</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</si>
  <si>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</si>
  <si>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</si>
  <si>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</si>
  <si>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</si>
  <si>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</si>
  <si>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</si>
  <si>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</si>
  <si>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</si>
  <si>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</si>
  <si>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</si>
  <si>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</si>
  <si>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</si>
  <si>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</si>
  <si>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</si>
  <si>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</si>
  <si>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</si>
  <si>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</si>
  <si>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</si>
  <si>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</si>
  <si>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</si>
  <si>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</si>
  <si>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</si>
  <si>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附件2-10</t>
  </si>
  <si>
    <t>财政拨款支出情况表</t>
  </si>
  <si>
    <t>项目支出</t>
  </si>
  <si>
    <t xml:space="preserve">    说明：本表的公开内容为列市级支出的当年财政拨款安排情况（含一般公共预算拨款和政府性基金预算拨款）。</t>
  </si>
  <si>
    <t>附件2-11</t>
  </si>
  <si>
    <t>一般公共预算拨款支出情况表</t>
  </si>
  <si>
    <t xml:space="preserve">    说明：本表公开内容为列市级支出的当年一般公共预算拨款安排情况（含经费拨款和纳入预算管理的非税收入拨款）。</t>
  </si>
  <si>
    <t>附件2-12</t>
  </si>
  <si>
    <t>一般公共预算基本支出情况表</t>
  </si>
  <si>
    <t>经济科目
编码（类款）</t>
  </si>
  <si>
    <t>经济科目名称</t>
  </si>
  <si>
    <t>人员经费</t>
  </si>
  <si>
    <t>公用经费</t>
  </si>
  <si>
    <t>301</t>
  </si>
  <si>
    <t>工资福利支出</t>
  </si>
  <si>
    <t>30101</t>
  </si>
  <si>
    <t>基本工资</t>
  </si>
  <si>
    <t>30102</t>
  </si>
  <si>
    <t>津贴补贴</t>
  </si>
  <si>
    <t>奖金</t>
  </si>
  <si>
    <t>30107</t>
  </si>
  <si>
    <t>绩效工资</t>
  </si>
  <si>
    <t>30108</t>
  </si>
  <si>
    <t>机关事业单位基本养老保险缴费</t>
  </si>
  <si>
    <t>30110</t>
  </si>
  <si>
    <t>职工基本医疗保险缴费</t>
  </si>
  <si>
    <t>30112</t>
  </si>
  <si>
    <t>其他社会保障缴费</t>
  </si>
  <si>
    <t>30113</t>
  </si>
  <si>
    <t>30199</t>
  </si>
  <si>
    <t>其他工资福利支出</t>
  </si>
  <si>
    <t>302</t>
  </si>
  <si>
    <t>商品和服务支出</t>
  </si>
  <si>
    <t>办公费</t>
  </si>
  <si>
    <t>印刷费</t>
  </si>
  <si>
    <t>邮电费</t>
  </si>
  <si>
    <t>物业管理费</t>
  </si>
  <si>
    <t>差旅费</t>
  </si>
  <si>
    <t>因公出国（境）费</t>
  </si>
  <si>
    <t>维修（护）费</t>
  </si>
  <si>
    <t>会议费</t>
  </si>
  <si>
    <t>培训费</t>
  </si>
  <si>
    <t>公务接待费</t>
  </si>
  <si>
    <t>劳务费</t>
  </si>
  <si>
    <t>工会经费</t>
  </si>
  <si>
    <t>福利费</t>
  </si>
  <si>
    <t>公务车运行维护费</t>
  </si>
  <si>
    <t>其他交通费用</t>
  </si>
  <si>
    <t>其他商品和服务支出</t>
  </si>
  <si>
    <t>303</t>
  </si>
  <si>
    <t>对个人和家庭补助支出</t>
  </si>
  <si>
    <t>30301</t>
  </si>
  <si>
    <t>离休费</t>
  </si>
  <si>
    <t>30302</t>
  </si>
  <si>
    <t>退休费</t>
  </si>
  <si>
    <t>30305</t>
  </si>
  <si>
    <t>生活补助</t>
  </si>
  <si>
    <t>310</t>
  </si>
  <si>
    <t>其他资本性支出</t>
  </si>
  <si>
    <t>31002</t>
  </si>
  <si>
    <t>办公设备购置</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</si>
  <si>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</si>
  <si>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附件2-13</t>
  </si>
  <si>
    <t>一般公共预算“三公”经费支出情况表</t>
  </si>
  <si>
    <t>三公经费预算数（一般公共预算拨款）</t>
  </si>
  <si>
    <t>较上年“三公”经费预算总额增减比例（%）</t>
  </si>
  <si>
    <t>增减原因说明</t>
  </si>
  <si>
    <t>公务用车购置及运行费</t>
  </si>
  <si>
    <t>其中：</t>
  </si>
  <si>
    <t>公务用车购置费</t>
  </si>
  <si>
    <t>公务用车运行维护费</t>
  </si>
  <si>
    <t>市政府办</t>
  </si>
  <si>
    <t xml:space="preserve">    说明：本表的公开内容为当年一般公共预算拨款安排的“三公”经费支出（含基本支出和项目支出），一般公共预算拨款包括经费拨款和纳入预算管理的非税收入拨款。 </t>
  </si>
  <si>
    <t>附件2-14</t>
  </si>
  <si>
    <t>政府性基金预算支出情况表（按部门预算经济分类）</t>
  </si>
  <si>
    <t>无</t>
  </si>
  <si>
    <t xml:space="preserve">    说明：1.本表公开内容为列市级支出的当年政府性基金预算拨款安排情况。
          2.没有此项收入安排支出的单位不能删除此表，需列空表并说明“本单位无政府性基金收入安排的支出”。</t>
  </si>
  <si>
    <t>附件2-15</t>
  </si>
  <si>
    <t>政府性基金预算支出情况表（按政府预算经济分类）</t>
  </si>
  <si>
    <t>对事业单位
经常性
补助</t>
  </si>
  <si>
    <t>对事业单位
资本性
补助</t>
  </si>
  <si>
    <t>其他
支出</t>
  </si>
  <si>
    <t>附件2-17</t>
  </si>
  <si>
    <t>市级项目资金预算绩效目标表</t>
  </si>
  <si>
    <t>填报单位：市政府办</t>
  </si>
  <si>
    <t>专项名称</t>
  </si>
  <si>
    <t>专项属性</t>
  </si>
  <si>
    <t>新增专项 □       延续专项□</t>
  </si>
  <si>
    <t>部门名称</t>
  </si>
  <si>
    <t>资金总额（万元）</t>
  </si>
  <si>
    <t>部门相应职能职责概述</t>
  </si>
  <si>
    <t>专项立项依据</t>
  </si>
  <si>
    <t>专项实施
进度计划</t>
  </si>
  <si>
    <t>专项实施内容</t>
  </si>
  <si>
    <t>计划开始时间</t>
  </si>
  <si>
    <t>计划完成时间</t>
  </si>
  <si>
    <t>1、</t>
  </si>
  <si>
    <t>2、</t>
  </si>
  <si>
    <t>……</t>
  </si>
  <si>
    <t>专项长期
绩效目标</t>
  </si>
  <si>
    <t>专项年度
绩效目标</t>
  </si>
  <si>
    <t>专项年度
绩效指标</t>
  </si>
  <si>
    <t>一级指标</t>
  </si>
  <si>
    <t>二级指标</t>
  </si>
  <si>
    <t>指标内容</t>
  </si>
  <si>
    <t>指标值</t>
  </si>
  <si>
    <t>产出指标</t>
  </si>
  <si>
    <t>数量指标</t>
  </si>
  <si>
    <t>质量指标</t>
  </si>
  <si>
    <t>时效指标</t>
  </si>
  <si>
    <t>成本指标</t>
  </si>
  <si>
    <t>效益指标</t>
  </si>
  <si>
    <t>经济效益指标</t>
  </si>
  <si>
    <t>社会效益指标</t>
  </si>
  <si>
    <t>生态效益指标</t>
  </si>
  <si>
    <t>可持续影响指标</t>
  </si>
  <si>
    <t>社会公众或
服务满意度指标</t>
  </si>
  <si>
    <t>专项实施
保障措施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</si>
</sst>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 #,##0.00;* \-#,##0.00;* &quot;&quot;??;@"/>
    <numFmt numFmtId="181" formatCode="0.00_ "/>
    <numFmt numFmtId="182" formatCode=";;"/>
    <numFmt numFmtId="183" formatCode="0_ "/>
    <numFmt numFmtId="184" formatCode="#,##0.0_ "/>
    <numFmt numFmtId="185" formatCode="0.00_);[Red]\(0.00\)"/>
  </numFmts>
  <fonts count="57">
    <font>
      <sz val="12"/>
      <name val="宋体"/>
      <family val="0"/>
    </font>
    <font>
      <sz val="11"/>
      <color indexed="8"/>
      <name val="宋体"/>
      <family val="0"/>
    </font>
    <font>
      <sz val="11"/>
      <name val="宋体"/>
      <family val="0"/>
    </font>
    <font>
      <sz val="22"/>
      <name val="方正大标宋简体"/>
      <family val="0"/>
    </font>
    <font>
      <b/>
      <sz val="10"/>
      <name val="Times New Roman"/>
      <family val="1"/>
    </font>
    <font>
      <sz val="10"/>
      <name val="Times New Roman"/>
      <family val="1"/>
    </font>
    <font>
      <sz val="11"/>
      <name val="Times New Roman"/>
      <family val="1"/>
    </font>
    <font>
      <b/>
      <sz val="11"/>
      <name val="Times New Roman"/>
      <family val="1"/>
    </font>
    <font>
      <sz val="9"/>
      <name val="Times New Roman"/>
      <family val="1"/>
    </font>
    <font>
      <sz val="10"/>
      <name val="方正大标宋简体"/>
      <family val="0"/>
    </font>
    <font>
      <sz val="12"/>
      <name val="Times New Roman"/>
      <family val="1"/>
    </font>
    <font>
      <sz val="10"/>
      <name val="宋体"/>
      <family val="0"/>
    </font>
    <font>
      <b/>
      <sz val="11"/>
      <name val="宋体"/>
      <family val="0"/>
    </font>
    <font>
      <sz val="22"/>
      <name val="方正小标宋简体"/>
      <family val="0"/>
    </font>
    <font>
      <b/>
      <sz val="10"/>
      <name val="宋体"/>
      <family val="0"/>
    </font>
    <font>
      <sz val="24"/>
      <name val="方正大标宋简体"/>
      <family val="0"/>
    </font>
    <font>
      <sz val="24"/>
      <name val="黑体"/>
      <family val="3"/>
    </font>
    <font>
      <sz val="9"/>
      <name val="宋体"/>
      <family val="0"/>
    </font>
    <font>
      <sz val="20"/>
      <name val="方正小标宋简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9">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255">
    <xf numFmtId="0" fontId="0" fillId="0" borderId="0" xfId="0" applyAlignment="1">
      <alignment vertical="center"/>
    </xf>
    <xf numFmtId="0" fontId="0" fillId="0" borderId="0" xfId="0" applyAlignment="1" applyProtection="1">
      <alignment vertical="center"/>
      <protection locked="0"/>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lignment vertical="center"/>
    </xf>
    <xf numFmtId="0" fontId="0" fillId="0" borderId="9" xfId="0" applyBorder="1" applyAlignment="1">
      <alignment vertical="center"/>
    </xf>
    <xf numFmtId="0" fontId="2" fillId="0" borderId="10" xfId="0" applyFont="1" applyBorder="1" applyAlignment="1">
      <alignment horizontal="center" vertical="center" wrapText="1"/>
    </xf>
    <xf numFmtId="0" fontId="4" fillId="0" borderId="0" xfId="0" applyNumberFormat="1" applyFont="1" applyFill="1" applyAlignment="1" applyProtection="1">
      <alignment horizontal="center" vertical="center" wrapText="1"/>
      <protection locked="0"/>
    </xf>
    <xf numFmtId="0" fontId="2" fillId="0" borderId="0" xfId="40" applyFont="1" applyAlignment="1" applyProtection="1">
      <alignment vertical="center"/>
      <protection locked="0"/>
    </xf>
    <xf numFmtId="0" fontId="2" fillId="33" borderId="10"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0" fillId="0" borderId="10" xfId="0" applyBorder="1" applyAlignment="1">
      <alignment horizontal="center" vertical="center"/>
    </xf>
    <xf numFmtId="0" fontId="2" fillId="0" borderId="0" xfId="0" applyNumberFormat="1" applyFont="1" applyFill="1" applyAlignment="1" applyProtection="1">
      <alignment horizontal="right" vertical="center" wrapText="1"/>
      <protection locked="0"/>
    </xf>
    <xf numFmtId="0" fontId="2" fillId="33" borderId="11"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33" borderId="13" xfId="0" applyNumberFormat="1" applyFont="1" applyFill="1" applyBorder="1" applyAlignment="1" applyProtection="1">
      <alignment horizontal="center" vertical="center" wrapText="1"/>
      <protection locked="0"/>
    </xf>
    <xf numFmtId="0" fontId="2" fillId="33" borderId="13" xfId="0" applyNumberFormat="1"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49" fontId="2" fillId="0" borderId="14"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0" fillId="0" borderId="10" xfId="0" applyBorder="1" applyAlignment="1" applyProtection="1">
      <alignment vertical="center"/>
      <protection locked="0"/>
    </xf>
    <xf numFmtId="0" fontId="6" fillId="0" borderId="10" xfId="0" applyNumberFormat="1" applyFont="1" applyFill="1" applyBorder="1" applyAlignment="1" applyProtection="1">
      <alignment horizontal="left" vertical="center" wrapText="1"/>
      <protection locked="0"/>
    </xf>
    <xf numFmtId="4" fontId="0" fillId="0" borderId="10" xfId="0" applyNumberFormat="1" applyBorder="1" applyAlignment="1" applyProtection="1">
      <alignment vertical="center"/>
      <protection locked="0"/>
    </xf>
    <xf numFmtId="0" fontId="4"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xf>
    <xf numFmtId="0" fontId="6" fillId="0" borderId="0" xfId="42" applyFont="1" applyProtection="1">
      <alignment/>
      <protection locked="0"/>
    </xf>
    <xf numFmtId="0" fontId="8" fillId="0" borderId="0" xfId="42" applyFont="1" applyAlignment="1" applyProtection="1">
      <alignment horizontal="center"/>
      <protection locked="0"/>
    </xf>
    <xf numFmtId="0" fontId="8" fillId="0" borderId="0" xfId="42" applyFont="1" applyProtection="1">
      <alignment/>
      <protection locked="0"/>
    </xf>
    <xf numFmtId="10" fontId="8" fillId="0" borderId="0" xfId="42" applyNumberFormat="1" applyFont="1" applyProtection="1">
      <alignment/>
      <protection locked="0"/>
    </xf>
    <xf numFmtId="10" fontId="0" fillId="0" borderId="0" xfId="0" applyNumberFormat="1" applyAlignment="1" applyProtection="1">
      <alignment vertical="center"/>
      <protection locked="0"/>
    </xf>
    <xf numFmtId="0" fontId="9" fillId="0" borderId="0" xfId="42" applyFont="1" applyAlignment="1" applyProtection="1">
      <alignment horizontal="center" vertical="center" wrapText="1"/>
      <protection locked="0"/>
    </xf>
    <xf numFmtId="0" fontId="5" fillId="0" borderId="0" xfId="42" applyFont="1" applyAlignment="1" applyProtection="1">
      <alignment horizontal="center" vertical="center" wrapText="1"/>
      <protection locked="0"/>
    </xf>
    <xf numFmtId="10" fontId="5" fillId="0" borderId="0" xfId="42" applyNumberFormat="1" applyFont="1" applyAlignment="1" applyProtection="1">
      <alignment horizontal="center" vertical="center" wrapText="1"/>
      <protection locked="0"/>
    </xf>
    <xf numFmtId="0" fontId="2" fillId="33" borderId="10" xfId="42" applyNumberFormat="1" applyFont="1" applyFill="1" applyBorder="1" applyAlignment="1" applyProtection="1">
      <alignment horizontal="center" vertical="center" wrapText="1"/>
      <protection locked="0"/>
    </xf>
    <xf numFmtId="0" fontId="2" fillId="33" borderId="15" xfId="42" applyNumberFormat="1" applyFont="1" applyFill="1" applyBorder="1" applyAlignment="1" applyProtection="1">
      <alignment horizontal="centerContinuous" vertical="center"/>
      <protection locked="0"/>
    </xf>
    <xf numFmtId="0" fontId="6" fillId="33" borderId="15" xfId="42" applyNumberFormat="1" applyFont="1" applyFill="1" applyBorder="1" applyAlignment="1" applyProtection="1">
      <alignment horizontal="centerContinuous" vertical="center"/>
      <protection locked="0"/>
    </xf>
    <xf numFmtId="0" fontId="6" fillId="33" borderId="16" xfId="42" applyNumberFormat="1" applyFont="1" applyFill="1" applyBorder="1" applyAlignment="1" applyProtection="1">
      <alignment horizontal="centerContinuous" vertical="center"/>
      <protection locked="0"/>
    </xf>
    <xf numFmtId="49" fontId="11" fillId="0" borderId="10" xfId="42" applyNumberFormat="1" applyFont="1" applyFill="1" applyBorder="1" applyAlignment="1" applyProtection="1">
      <alignment horizontal="center" vertical="center" wrapText="1"/>
      <protection locked="0"/>
    </xf>
    <xf numFmtId="4" fontId="11" fillId="0" borderId="16" xfId="42" applyNumberFormat="1" applyFont="1" applyFill="1" applyBorder="1" applyAlignment="1" applyProtection="1">
      <alignment horizontal="center" vertical="center" wrapText="1"/>
      <protection/>
    </xf>
    <xf numFmtId="4" fontId="11" fillId="0" borderId="15" xfId="42" applyNumberFormat="1" applyFont="1" applyFill="1" applyBorder="1" applyAlignment="1" applyProtection="1">
      <alignment horizontal="center" vertical="center" wrapText="1"/>
      <protection locked="0"/>
    </xf>
    <xf numFmtId="4" fontId="11" fillId="0" borderId="10" xfId="42" applyNumberFormat="1" applyFont="1" applyFill="1" applyBorder="1" applyAlignment="1" applyProtection="1">
      <alignment horizontal="center" vertical="center" wrapText="1"/>
      <protection/>
    </xf>
    <xf numFmtId="4" fontId="11" fillId="0" borderId="16" xfId="42" applyNumberFormat="1" applyFont="1" applyFill="1" applyBorder="1" applyAlignment="1" applyProtection="1">
      <alignment horizontal="center" vertical="center" wrapText="1"/>
      <protection locked="0"/>
    </xf>
    <xf numFmtId="10" fontId="11" fillId="0" borderId="10" xfId="42" applyNumberFormat="1" applyFont="1" applyFill="1" applyBorder="1" applyAlignment="1" applyProtection="1">
      <alignment horizontal="center" vertical="center" wrapText="1"/>
      <protection locked="0"/>
    </xf>
    <xf numFmtId="49" fontId="11" fillId="0" borderId="10" xfId="42" applyNumberFormat="1" applyFont="1" applyFill="1" applyBorder="1" applyAlignment="1" applyProtection="1">
      <alignment horizontal="left" vertical="center" wrapText="1"/>
      <protection locked="0"/>
    </xf>
    <xf numFmtId="4" fontId="11" fillId="0" borderId="10" xfId="42" applyNumberFormat="1" applyFont="1" applyFill="1" applyBorder="1" applyAlignment="1" applyProtection="1">
      <alignment horizontal="center" vertical="center" wrapText="1"/>
      <protection locked="0"/>
    </xf>
    <xf numFmtId="10" fontId="11" fillId="0" borderId="10" xfId="42" applyNumberFormat="1" applyFont="1" applyBorder="1" applyAlignment="1" applyProtection="1">
      <alignment horizontal="center"/>
      <protection locked="0"/>
    </xf>
    <xf numFmtId="49" fontId="5" fillId="0" borderId="10" xfId="42" applyNumberFormat="1" applyFont="1" applyFill="1" applyBorder="1" applyAlignment="1" applyProtection="1">
      <alignment horizontal="left" vertical="center" wrapText="1"/>
      <protection locked="0"/>
    </xf>
    <xf numFmtId="4" fontId="5" fillId="0" borderId="16" xfId="42" applyNumberFormat="1" applyFont="1" applyFill="1" applyBorder="1" applyAlignment="1" applyProtection="1">
      <alignment horizontal="right" vertical="center" wrapText="1"/>
      <protection locked="0"/>
    </xf>
    <xf numFmtId="4" fontId="5" fillId="0" borderId="15" xfId="42" applyNumberFormat="1" applyFont="1" applyFill="1" applyBorder="1" applyAlignment="1" applyProtection="1">
      <alignment horizontal="right" vertical="center" wrapText="1"/>
      <protection locked="0"/>
    </xf>
    <xf numFmtId="4" fontId="5" fillId="0" borderId="10" xfId="42" applyNumberFormat="1" applyFont="1" applyFill="1" applyBorder="1" applyAlignment="1" applyProtection="1">
      <alignment horizontal="right" vertical="center" wrapText="1"/>
      <protection locked="0"/>
    </xf>
    <xf numFmtId="10" fontId="8" fillId="0" borderId="10" xfId="42" applyNumberFormat="1" applyFont="1" applyBorder="1" applyProtection="1">
      <alignment/>
      <protection locked="0"/>
    </xf>
    <xf numFmtId="0" fontId="5" fillId="0" borderId="0" xfId="42" applyFont="1" applyBorder="1" applyAlignment="1" applyProtection="1">
      <alignment horizontal="left"/>
      <protection locked="0"/>
    </xf>
    <xf numFmtId="0" fontId="5" fillId="0" borderId="0" xfId="42" applyFont="1" applyProtection="1">
      <alignment/>
      <protection locked="0"/>
    </xf>
    <xf numFmtId="0" fontId="2" fillId="0" borderId="0" xfId="42" applyFont="1" applyAlignment="1" applyProtection="1">
      <alignment horizontal="right" vertical="center" wrapText="1"/>
      <protection locked="0"/>
    </xf>
    <xf numFmtId="0" fontId="6" fillId="0" borderId="0" xfId="42" applyFont="1" applyAlignment="1" applyProtection="1">
      <alignment horizontal="center" vertical="center" wrapText="1"/>
      <protection locked="0"/>
    </xf>
    <xf numFmtId="0" fontId="5" fillId="0" borderId="10" xfId="42" applyFont="1" applyBorder="1" applyAlignment="1" applyProtection="1">
      <alignment horizontal="center" vertical="center" wrapText="1"/>
      <protection locked="0"/>
    </xf>
    <xf numFmtId="0" fontId="5" fillId="0" borderId="10" xfId="42" applyFont="1" applyBorder="1" applyAlignment="1" applyProtection="1">
      <alignment horizontal="center"/>
      <protection locked="0"/>
    </xf>
    <xf numFmtId="0" fontId="8" fillId="0" borderId="10" xfId="42" applyFont="1" applyBorder="1" applyProtection="1">
      <alignment/>
      <protection locked="0"/>
    </xf>
    <xf numFmtId="0" fontId="5" fillId="0" borderId="0" xfId="0" applyNumberFormat="1" applyFont="1" applyFill="1" applyAlignment="1" applyProtection="1">
      <alignment horizontal="center" vertical="center" wrapText="1"/>
      <protection locked="0"/>
    </xf>
    <xf numFmtId="0" fontId="2" fillId="33" borderId="10" xfId="0" applyNumberFormat="1" applyFont="1" applyFill="1" applyBorder="1" applyAlignment="1" applyProtection="1">
      <alignment horizontal="center" vertical="center" wrapText="1"/>
      <protection locked="0"/>
    </xf>
    <xf numFmtId="181" fontId="2" fillId="33"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182" fontId="2" fillId="0" borderId="10" xfId="0" applyNumberFormat="1" applyFont="1" applyFill="1" applyBorder="1" applyAlignment="1" applyProtection="1">
      <alignment horizontal="center" vertical="center" wrapText="1"/>
      <protection/>
    </xf>
    <xf numFmtId="182"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181" fontId="2" fillId="0" borderId="10" xfId="0" applyNumberFormat="1" applyFont="1" applyFill="1" applyBorder="1" applyAlignment="1" applyProtection="1">
      <alignment horizontal="center" vertical="center" wrapText="1"/>
      <protection locked="0"/>
    </xf>
    <xf numFmtId="181" fontId="6" fillId="0" borderId="1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xf>
    <xf numFmtId="182" fontId="2" fillId="0" borderId="14" xfId="0" applyNumberFormat="1" applyFont="1" applyFill="1" applyBorder="1" applyAlignment="1" applyProtection="1">
      <alignment horizontal="left" vertical="center" wrapText="1"/>
      <protection locked="0"/>
    </xf>
    <xf numFmtId="181" fontId="11"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xf>
    <xf numFmtId="0" fontId="13" fillId="0" borderId="0" xfId="40" applyFont="1" applyAlignment="1" applyProtection="1">
      <alignment vertical="center"/>
      <protection locked="0"/>
    </xf>
    <xf numFmtId="0" fontId="2" fillId="0" borderId="0" xfId="4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40" applyFont="1" applyAlignment="1" applyProtection="1">
      <alignment horizontal="right" vertical="center"/>
      <protection locked="0"/>
    </xf>
    <xf numFmtId="0" fontId="2" fillId="0" borderId="10" xfId="40" applyFont="1" applyBorder="1" applyAlignment="1" applyProtection="1">
      <alignment horizontal="center" vertical="center"/>
      <protection locked="0"/>
    </xf>
    <xf numFmtId="0" fontId="2" fillId="0" borderId="10" xfId="40" applyFont="1" applyBorder="1" applyAlignment="1" applyProtection="1">
      <alignment horizontal="center" vertical="center" wrapText="1"/>
      <protection locked="0"/>
    </xf>
    <xf numFmtId="0" fontId="11" fillId="0" borderId="10" xfId="0" applyFont="1" applyFill="1" applyBorder="1" applyAlignment="1" applyProtection="1">
      <alignment horizontal="left" vertical="center" wrapText="1"/>
      <protection locked="0"/>
    </xf>
    <xf numFmtId="0" fontId="11" fillId="0" borderId="10" xfId="40" applyFont="1" applyBorder="1" applyAlignment="1" applyProtection="1">
      <alignment horizontal="center" vertical="center"/>
      <protection/>
    </xf>
    <xf numFmtId="183" fontId="11" fillId="0" borderId="10" xfId="0" applyNumberFormat="1" applyFont="1" applyFill="1" applyBorder="1" applyAlignment="1" applyProtection="1">
      <alignment vertical="center"/>
      <protection locked="0"/>
    </xf>
    <xf numFmtId="181" fontId="11" fillId="0" borderId="10" xfId="0" applyNumberFormat="1" applyFont="1" applyFill="1" applyBorder="1" applyAlignment="1" applyProtection="1">
      <alignment horizontal="center" vertical="center"/>
      <protection/>
    </xf>
    <xf numFmtId="181" fontId="11" fillId="0" borderId="10" xfId="0" applyNumberFormat="1" applyFont="1" applyFill="1" applyBorder="1" applyAlignment="1" applyProtection="1">
      <alignment vertical="center"/>
      <protection locked="0"/>
    </xf>
    <xf numFmtId="0" fontId="11" fillId="0" borderId="10" xfId="40" applyFont="1" applyBorder="1" applyAlignment="1" applyProtection="1">
      <alignment horizontal="right" vertical="center"/>
      <protection locked="0"/>
    </xf>
    <xf numFmtId="0" fontId="11" fillId="0" borderId="10" xfId="41" applyFont="1" applyFill="1" applyBorder="1" applyAlignment="1" applyProtection="1">
      <alignment horizontal="left" vertical="center" wrapText="1"/>
      <protection locked="0"/>
    </xf>
    <xf numFmtId="0" fontId="11" fillId="0" borderId="10" xfId="40" applyFont="1" applyBorder="1" applyAlignment="1" applyProtection="1">
      <alignment horizontal="center" vertical="center"/>
      <protection locked="0"/>
    </xf>
    <xf numFmtId="0" fontId="11" fillId="0" borderId="10" xfId="0" applyNumberFormat="1" applyFont="1" applyFill="1" applyBorder="1" applyAlignment="1" applyProtection="1">
      <alignment vertical="center"/>
      <protection locked="0"/>
    </xf>
    <xf numFmtId="181" fontId="11" fillId="0" borderId="10" xfId="0" applyNumberFormat="1" applyFont="1" applyFill="1" applyBorder="1" applyAlignment="1" applyProtection="1">
      <alignment vertical="center"/>
      <protection locked="0"/>
    </xf>
    <xf numFmtId="0" fontId="11" fillId="0" borderId="10" xfId="41" applyFont="1" applyBorder="1" applyAlignment="1" applyProtection="1">
      <alignment horizontal="left" vertical="center" wrapText="1"/>
      <protection locked="0"/>
    </xf>
    <xf numFmtId="0" fontId="11" fillId="0" borderId="10" xfId="0" applyNumberFormat="1" applyFont="1" applyFill="1" applyBorder="1" applyAlignment="1" applyProtection="1">
      <alignment horizontal="left" vertical="center" wrapText="1"/>
      <protection locked="0"/>
    </xf>
    <xf numFmtId="181" fontId="11" fillId="0" borderId="10" xfId="0" applyNumberFormat="1" applyFont="1" applyFill="1" applyBorder="1" applyAlignment="1" applyProtection="1">
      <alignment horizontal="left" vertical="center" wrapText="1"/>
      <protection locked="0"/>
    </xf>
    <xf numFmtId="0" fontId="11" fillId="0" borderId="10" xfId="40" applyFont="1" applyBorder="1" applyAlignment="1" applyProtection="1">
      <alignment vertical="center"/>
      <protection locked="0"/>
    </xf>
    <xf numFmtId="0" fontId="11" fillId="0" borderId="14" xfId="0" applyNumberFormat="1" applyFont="1" applyFill="1" applyBorder="1" applyAlignment="1" applyProtection="1">
      <alignment horizontal="left" vertical="center" wrapText="1"/>
      <protection locked="0"/>
    </xf>
    <xf numFmtId="181" fontId="11" fillId="0" borderId="14" xfId="0" applyNumberFormat="1" applyFont="1" applyFill="1" applyBorder="1" applyAlignment="1" applyProtection="1">
      <alignment horizontal="left" vertical="center" wrapText="1"/>
      <protection locked="0"/>
    </xf>
    <xf numFmtId="0" fontId="11" fillId="0" borderId="10" xfId="43" applyNumberFormat="1" applyFont="1" applyFill="1" applyBorder="1" applyAlignment="1" applyProtection="1">
      <alignment vertical="center"/>
      <protection locked="0"/>
    </xf>
    <xf numFmtId="181" fontId="11" fillId="0" borderId="10" xfId="43" applyNumberFormat="1" applyFont="1" applyFill="1" applyBorder="1" applyAlignment="1" applyProtection="1">
      <alignment vertical="center"/>
      <protection locked="0"/>
    </xf>
    <xf numFmtId="0" fontId="11" fillId="0" borderId="10" xfId="0" applyFont="1" applyBorder="1" applyAlignment="1" applyProtection="1">
      <alignment vertical="center"/>
      <protection locked="0"/>
    </xf>
    <xf numFmtId="181" fontId="11" fillId="0" borderId="10" xfId="0" applyNumberFormat="1" applyFont="1" applyBorder="1" applyAlignment="1" applyProtection="1">
      <alignment vertical="center"/>
      <protection locked="0"/>
    </xf>
    <xf numFmtId="3" fontId="11" fillId="0" borderId="10" xfId="0" applyNumberFormat="1" applyFont="1" applyFill="1" applyBorder="1" applyAlignment="1" applyProtection="1">
      <alignment horizontal="left" vertical="center"/>
      <protection locked="0"/>
    </xf>
    <xf numFmtId="181" fontId="11" fillId="0" borderId="10" xfId="0" applyNumberFormat="1" applyFont="1" applyFill="1" applyBorder="1" applyAlignment="1" applyProtection="1">
      <alignment horizontal="center" vertical="center"/>
      <protection locked="0"/>
    </xf>
    <xf numFmtId="181" fontId="11" fillId="0" borderId="10" xfId="0" applyNumberFormat="1" applyFont="1" applyFill="1" applyBorder="1" applyAlignment="1" applyProtection="1">
      <alignment horizontal="left" vertical="center"/>
      <protection locked="0"/>
    </xf>
    <xf numFmtId="181" fontId="11" fillId="0" borderId="10" xfId="40" applyNumberFormat="1" applyFont="1" applyBorder="1" applyAlignment="1" applyProtection="1">
      <alignment horizontal="center" vertical="center"/>
      <protection/>
    </xf>
    <xf numFmtId="183" fontId="14" fillId="0" borderId="10" xfId="40" applyNumberFormat="1" applyFont="1" applyBorder="1" applyAlignment="1" applyProtection="1">
      <alignment horizontal="center" vertical="center"/>
      <protection/>
    </xf>
    <xf numFmtId="0" fontId="11" fillId="0" borderId="0" xfId="0" applyFont="1" applyAlignment="1" applyProtection="1">
      <alignment vertical="center"/>
      <protection locked="0"/>
    </xf>
    <xf numFmtId="0" fontId="0" fillId="0" borderId="0" xfId="0" applyAlignment="1" applyProtection="1">
      <alignment vertical="center" wrapText="1"/>
      <protection locked="0"/>
    </xf>
    <xf numFmtId="0" fontId="2" fillId="0" borderId="0" xfId="0" applyFont="1" applyAlignment="1" applyProtection="1">
      <alignment vertical="center"/>
      <protection locked="0"/>
    </xf>
    <xf numFmtId="0" fontId="2" fillId="0" borderId="10" xfId="0" applyFont="1" applyBorder="1" applyAlignment="1" applyProtection="1">
      <alignment vertical="center"/>
      <protection locked="0"/>
    </xf>
    <xf numFmtId="49" fontId="2" fillId="0" borderId="10" xfId="44" applyNumberFormat="1"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vertical="center" wrapText="1"/>
      <protection locked="0"/>
    </xf>
    <xf numFmtId="0" fontId="2" fillId="0" borderId="10" xfId="0" applyFont="1" applyBorder="1" applyAlignment="1" applyProtection="1">
      <alignment horizontal="left" vertical="center"/>
      <protection locked="0"/>
    </xf>
    <xf numFmtId="182" fontId="2" fillId="33" borderId="10" xfId="0" applyNumberFormat="1" applyFont="1" applyFill="1" applyBorder="1" applyAlignment="1" applyProtection="1">
      <alignment horizontal="left" vertical="center" wrapText="1"/>
      <protection/>
    </xf>
    <xf numFmtId="0" fontId="2" fillId="0" borderId="10" xfId="0" applyFont="1" applyBorder="1" applyAlignment="1" applyProtection="1">
      <alignment vertical="center" wrapText="1"/>
      <protection locked="0"/>
    </xf>
    <xf numFmtId="181" fontId="2" fillId="0" borderId="12" xfId="0" applyNumberFormat="1" applyFont="1" applyBorder="1" applyAlignment="1">
      <alignment horizontal="center" vertical="center" wrapText="1"/>
    </xf>
    <xf numFmtId="181"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49" fontId="2" fillId="0" borderId="10" xfId="44" applyNumberFormat="1" applyFont="1" applyFill="1" applyBorder="1" applyAlignment="1" applyProtection="1">
      <alignment vertical="center" wrapText="1"/>
      <protection/>
    </xf>
    <xf numFmtId="4" fontId="2" fillId="0" borderId="10" xfId="0" applyNumberFormat="1" applyFont="1" applyBorder="1" applyAlignment="1" applyProtection="1">
      <alignment vertical="center"/>
      <protection locked="0"/>
    </xf>
    <xf numFmtId="2" fontId="2" fillId="0" borderId="10" xfId="0" applyNumberFormat="1" applyFont="1" applyBorder="1" applyAlignment="1" applyProtection="1">
      <alignment vertical="center"/>
      <protection locked="0"/>
    </xf>
    <xf numFmtId="181" fontId="2"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xf>
    <xf numFmtId="0" fontId="2" fillId="0" borderId="10" xfId="0" applyFont="1" applyBorder="1" applyAlignment="1">
      <alignment vertical="center"/>
    </xf>
    <xf numFmtId="0" fontId="11" fillId="0" borderId="12" xfId="0" applyFont="1" applyBorder="1" applyAlignment="1" applyProtection="1">
      <alignment horizontal="center" vertical="center" wrapText="1"/>
      <protection/>
    </xf>
    <xf numFmtId="0" fontId="2" fillId="0" borderId="0" xfId="0" applyFont="1" applyAlignment="1" applyProtection="1">
      <alignment horizontal="right" vertical="center" wrapText="1"/>
      <protection locked="0"/>
    </xf>
    <xf numFmtId="49" fontId="2" fillId="0" borderId="14" xfId="0" applyNumberFormat="1" applyFont="1" applyFill="1" applyBorder="1" applyAlignment="1" applyProtection="1">
      <alignment horizontal="left" vertical="center" wrapText="1"/>
      <protection/>
    </xf>
    <xf numFmtId="49" fontId="11" fillId="0" borderId="14"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left" vertical="center" wrapText="1"/>
      <protection/>
    </xf>
    <xf numFmtId="0" fontId="11" fillId="0" borderId="10" xfId="0" applyFont="1" applyBorder="1" applyAlignment="1">
      <alignment vertical="center"/>
    </xf>
    <xf numFmtId="0" fontId="11" fillId="0" borderId="10" xfId="0" applyFont="1" applyBorder="1" applyAlignment="1">
      <alignment vertical="center" wrapText="1"/>
    </xf>
    <xf numFmtId="0" fontId="11" fillId="0" borderId="10" xfId="0" applyFont="1" applyBorder="1" applyAlignment="1">
      <alignment vertical="center" wrapText="1" shrinkToFit="1"/>
    </xf>
    <xf numFmtId="0" fontId="11" fillId="0" borderId="14" xfId="0" applyFont="1" applyBorder="1" applyAlignment="1">
      <alignment vertical="center" wrapText="1"/>
    </xf>
    <xf numFmtId="49" fontId="11" fillId="33" borderId="16" xfId="0" applyNumberFormat="1" applyFont="1" applyFill="1" applyBorder="1" applyAlignment="1" applyProtection="1">
      <alignment horizontal="left" vertical="center" wrapText="1"/>
      <protection/>
    </xf>
    <xf numFmtId="0" fontId="2" fillId="0" borderId="10" xfId="0" applyFont="1" applyBorder="1" applyAlignment="1">
      <alignment vertical="center" wrapText="1"/>
    </xf>
    <xf numFmtId="49" fontId="11" fillId="0" borderId="14" xfId="0" applyNumberFormat="1" applyFont="1" applyFill="1" applyBorder="1" applyAlignment="1" applyProtection="1">
      <alignment horizontal="left" vertical="center" wrapText="1"/>
      <protection locked="0"/>
    </xf>
    <xf numFmtId="0" fontId="11" fillId="0" borderId="10" xfId="0" applyFont="1" applyBorder="1" applyAlignment="1" applyProtection="1">
      <alignment vertical="center" wrapText="1"/>
      <protection locked="0"/>
    </xf>
    <xf numFmtId="181" fontId="2" fillId="0" borderId="10" xfId="0" applyNumberFormat="1" applyFont="1" applyBorder="1" applyAlignment="1" applyProtection="1">
      <alignment horizontal="center" vertical="center" wrapText="1"/>
      <protection/>
    </xf>
    <xf numFmtId="181" fontId="2" fillId="0" borderId="10" xfId="0" applyNumberFormat="1"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xf>
    <xf numFmtId="2" fontId="11" fillId="0" borderId="10" xfId="0" applyNumberFormat="1" applyFont="1" applyBorder="1" applyAlignment="1" applyProtection="1">
      <alignment vertical="center"/>
      <protection locked="0"/>
    </xf>
    <xf numFmtId="49" fontId="11" fillId="0" borderId="10" xfId="44" applyNumberFormat="1" applyFont="1" applyFill="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0" fontId="2" fillId="0" borderId="0" xfId="0" applyFont="1" applyAlignment="1" applyProtection="1">
      <alignment horizontal="right" vertical="center"/>
      <protection locked="0"/>
    </xf>
    <xf numFmtId="49" fontId="2" fillId="0" borderId="10" xfId="0" applyNumberFormat="1" applyFont="1" applyFill="1" applyBorder="1" applyAlignment="1" applyProtection="1">
      <alignment horizontal="left" vertical="center" wrapText="1"/>
      <protection locked="0"/>
    </xf>
    <xf numFmtId="49" fontId="11" fillId="0" borderId="10" xfId="0" applyNumberFormat="1" applyFont="1" applyFill="1" applyBorder="1" applyAlignment="1" applyProtection="1">
      <alignment horizontal="left" vertical="center" wrapText="1"/>
      <protection locked="0"/>
    </xf>
    <xf numFmtId="0" fontId="0" fillId="0" borderId="0" xfId="0" applyFont="1" applyBorder="1" applyAlignment="1" applyProtection="1">
      <alignment/>
      <protection locked="0"/>
    </xf>
    <xf numFmtId="0" fontId="16" fillId="0" borderId="0" xfId="0" applyFont="1" applyAlignment="1" applyProtection="1">
      <alignment horizontal="center"/>
      <protection locked="0"/>
    </xf>
    <xf numFmtId="0" fontId="2" fillId="0" borderId="10" xfId="0" applyFont="1" applyBorder="1" applyAlignment="1">
      <alignment horizontal="center" vertical="center"/>
    </xf>
    <xf numFmtId="181" fontId="2" fillId="0" borderId="10" xfId="0" applyNumberFormat="1" applyFont="1" applyBorder="1" applyAlignment="1">
      <alignment vertical="center"/>
    </xf>
    <xf numFmtId="0" fontId="0" fillId="0" borderId="0" xfId="0" applyFont="1" applyBorder="1" applyAlignment="1" applyProtection="1">
      <alignment horizontal="left"/>
      <protection locked="0"/>
    </xf>
    <xf numFmtId="181" fontId="2" fillId="33" borderId="13" xfId="0" applyNumberFormat="1" applyFont="1" applyFill="1" applyBorder="1" applyAlignment="1" applyProtection="1">
      <alignment horizontal="center" vertical="center" wrapText="1"/>
      <protection/>
    </xf>
    <xf numFmtId="181" fontId="2" fillId="0" borderId="11" xfId="0" applyNumberFormat="1" applyFont="1" applyBorder="1" applyAlignment="1" applyProtection="1">
      <alignment horizontal="center" vertical="center" wrapText="1"/>
      <protection/>
    </xf>
    <xf numFmtId="181" fontId="2" fillId="0" borderId="11" xfId="0" applyNumberFormat="1" applyFont="1" applyBorder="1" applyAlignment="1" applyProtection="1">
      <alignment horizontal="center" vertical="center" wrapText="1"/>
      <protection locked="0"/>
    </xf>
    <xf numFmtId="4" fontId="0" fillId="0" borderId="0" xfId="0" applyNumberFormat="1" applyAlignment="1" applyProtection="1">
      <alignment vertical="center"/>
      <protection locked="0"/>
    </xf>
    <xf numFmtId="184" fontId="11" fillId="33" borderId="10" xfId="45" applyNumberFormat="1" applyFont="1" applyFill="1" applyBorder="1" applyAlignment="1" applyProtection="1">
      <alignment horizontal="center" vertical="center" wrapText="1"/>
      <protection/>
    </xf>
    <xf numFmtId="0" fontId="11" fillId="33" borderId="10" xfId="45" applyFont="1" applyFill="1" applyBorder="1" applyAlignment="1">
      <alignment horizontal="center" vertical="center" wrapText="1"/>
      <protection/>
    </xf>
    <xf numFmtId="0" fontId="17" fillId="0" borderId="0" xfId="45" applyFont="1" applyFill="1" applyAlignment="1">
      <alignment horizontal="center" vertical="center" wrapText="1"/>
      <protection/>
    </xf>
    <xf numFmtId="0" fontId="0" fillId="0" borderId="0" xfId="0" applyFont="1" applyAlignment="1" applyProtection="1">
      <alignment vertical="center"/>
      <protection locked="0"/>
    </xf>
    <xf numFmtId="0" fontId="12" fillId="33" borderId="13" xfId="0" applyNumberFormat="1" applyFont="1" applyFill="1" applyBorder="1" applyAlignment="1" applyProtection="1">
      <alignment horizontal="center" vertical="center" wrapText="1"/>
      <protection locked="0"/>
    </xf>
    <xf numFmtId="181" fontId="0" fillId="0" borderId="10" xfId="0" applyNumberFormat="1" applyFont="1" applyBorder="1" applyAlignment="1" applyProtection="1">
      <alignment horizontal="center" vertical="center"/>
      <protection locked="0"/>
    </xf>
    <xf numFmtId="0" fontId="11" fillId="0" borderId="0" xfId="41" applyFont="1" applyAlignment="1" applyProtection="1">
      <alignment vertical="center"/>
      <protection locked="0"/>
    </xf>
    <xf numFmtId="0" fontId="11" fillId="0" borderId="0" xfId="41" applyFont="1" applyProtection="1">
      <alignment/>
      <protection locked="0"/>
    </xf>
    <xf numFmtId="0" fontId="0" fillId="33" borderId="0" xfId="0" applyFill="1" applyAlignment="1">
      <alignment vertical="center"/>
    </xf>
    <xf numFmtId="185" fontId="0" fillId="0" borderId="0" xfId="0" applyNumberFormat="1" applyAlignment="1" applyProtection="1">
      <alignment horizontal="center" vertical="center"/>
      <protection locked="0"/>
    </xf>
    <xf numFmtId="0" fontId="11" fillId="0" borderId="0" xfId="41" applyFont="1" applyFill="1" applyAlignment="1" applyProtection="1">
      <alignment horizontal="left" vertical="center"/>
      <protection locked="0"/>
    </xf>
    <xf numFmtId="0" fontId="11" fillId="0" borderId="0" xfId="41" applyFont="1" applyAlignment="1" applyProtection="1">
      <alignment horizontal="right"/>
      <protection locked="0"/>
    </xf>
    <xf numFmtId="0" fontId="11" fillId="0" borderId="10" xfId="0" applyFont="1" applyFill="1" applyBorder="1" applyAlignment="1">
      <alignment horizontal="center" vertical="center" wrapText="1"/>
    </xf>
    <xf numFmtId="2"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33" borderId="10" xfId="0" applyFont="1" applyFill="1" applyBorder="1" applyAlignment="1">
      <alignment horizontal="left" vertical="center" wrapText="1"/>
    </xf>
    <xf numFmtId="2" fontId="11" fillId="33" borderId="10" xfId="0" applyNumberFormat="1" applyFont="1" applyFill="1" applyBorder="1" applyAlignment="1" applyProtection="1">
      <alignment horizontal="center" vertical="center" wrapText="1"/>
      <protection/>
    </xf>
    <xf numFmtId="2"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0" borderId="0" xfId="41" applyFont="1" applyAlignment="1" applyProtection="1">
      <alignment horizontal="right" vertical="center"/>
      <protection locked="0"/>
    </xf>
    <xf numFmtId="185" fontId="2" fillId="0" borderId="0" xfId="0" applyNumberFormat="1" applyFont="1" applyAlignment="1" applyProtection="1">
      <alignment horizontal="center" vertical="center"/>
      <protection locked="0"/>
    </xf>
    <xf numFmtId="49" fontId="11" fillId="0" borderId="10" xfId="44" applyNumberFormat="1" applyFont="1" applyFill="1" applyBorder="1" applyAlignment="1" applyProtection="1">
      <alignment horizontal="center" vertical="center" wrapText="1"/>
      <protection locked="0"/>
    </xf>
    <xf numFmtId="181" fontId="11" fillId="0" borderId="10" xfId="0" applyNumberFormat="1" applyFont="1" applyBorder="1" applyAlignment="1" applyProtection="1">
      <alignment horizontal="center" vertical="center"/>
      <protection/>
    </xf>
    <xf numFmtId="181" fontId="11" fillId="0" borderId="10" xfId="0" applyNumberFormat="1" applyFont="1" applyBorder="1" applyAlignment="1" applyProtection="1">
      <alignment horizontal="center" vertical="center"/>
      <protection locked="0"/>
    </xf>
    <xf numFmtId="49" fontId="11" fillId="0" borderId="10" xfId="44" applyNumberFormat="1" applyFont="1" applyFill="1" applyBorder="1" applyAlignment="1" applyProtection="1">
      <alignment horizontal="left" vertical="center" wrapText="1"/>
      <protection locked="0"/>
    </xf>
    <xf numFmtId="181" fontId="11" fillId="0" borderId="16" xfId="44" applyNumberFormat="1" applyFont="1" applyFill="1" applyBorder="1" applyAlignment="1" applyProtection="1">
      <alignment horizontal="center" vertical="center" wrapText="1"/>
      <protection/>
    </xf>
    <xf numFmtId="181" fontId="11" fillId="0" borderId="10" xfId="44" applyNumberFormat="1" applyFont="1" applyFill="1" applyBorder="1" applyAlignment="1" applyProtection="1">
      <alignment horizontal="center" vertical="center" wrapText="1"/>
      <protection locked="0"/>
    </xf>
    <xf numFmtId="181" fontId="11" fillId="0" borderId="10" xfId="44" applyNumberFormat="1" applyFont="1" applyFill="1" applyBorder="1" applyAlignment="1" applyProtection="1">
      <alignment horizontal="center" vertical="center" wrapText="1"/>
      <protection/>
    </xf>
    <xf numFmtId="0" fontId="2" fillId="0" borderId="10" xfId="40" applyFont="1" applyBorder="1" applyAlignment="1" applyProtection="1" quotePrefix="1">
      <alignment horizontal="center" vertical="center"/>
      <protection locked="0"/>
    </xf>
    <xf numFmtId="0" fontId="14" fillId="0" borderId="10" xfId="40" applyFont="1" applyBorder="1" applyAlignment="1" applyProtection="1" quotePrefix="1">
      <alignment horizontal="center" vertical="center"/>
      <protection locked="0"/>
    </xf>
    <xf numFmtId="0" fontId="15" fillId="0" borderId="0" xfId="0" applyFont="1" applyAlignment="1" applyProtection="1">
      <alignment horizont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0" fillId="0" borderId="17" xfId="0" applyBorder="1" applyAlignment="1" applyProtection="1">
      <alignment horizontal="left" vertical="center"/>
      <protection locked="0"/>
    </xf>
    <xf numFmtId="0" fontId="2" fillId="0" borderId="1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85" fontId="2" fillId="0" borderId="11" xfId="0" applyNumberFormat="1" applyFont="1" applyBorder="1" applyAlignment="1" applyProtection="1">
      <alignment horizontal="center" vertical="center" wrapText="1"/>
      <protection locked="0"/>
    </xf>
    <xf numFmtId="185" fontId="2" fillId="0" borderId="12"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8" fillId="0" borderId="0" xfId="41" applyNumberFormat="1" applyFont="1" applyFill="1" applyAlignment="1" applyProtection="1">
      <alignment horizontal="center" vertical="center"/>
      <protection locked="0"/>
    </xf>
    <xf numFmtId="0" fontId="11" fillId="0" borderId="9" xfId="41" applyFont="1" applyBorder="1" applyAlignment="1" applyProtection="1">
      <alignment horizontal="right" vertical="center"/>
      <protection locked="0"/>
    </xf>
    <xf numFmtId="0" fontId="11" fillId="0" borderId="10" xfId="0" applyNumberFormat="1" applyFont="1" applyFill="1" applyBorder="1" applyAlignment="1" applyProtection="1">
      <alignment horizontal="center" vertical="center" wrapText="1"/>
      <protection/>
    </xf>
    <xf numFmtId="0" fontId="0" fillId="0" borderId="9" xfId="0" applyFont="1" applyBorder="1" applyAlignment="1" applyProtection="1">
      <alignment horizontal="left"/>
      <protection locked="0"/>
    </xf>
    <xf numFmtId="0" fontId="0" fillId="0" borderId="9" xfId="0" applyFont="1" applyBorder="1" applyAlignment="1" applyProtection="1">
      <alignment horizontal="right"/>
      <protection locked="0"/>
    </xf>
    <xf numFmtId="184" fontId="11" fillId="33" borderId="10" xfId="45" applyNumberFormat="1" applyFont="1" applyFill="1" applyBorder="1" applyAlignment="1" applyProtection="1">
      <alignment horizontal="center" vertical="center" wrapText="1"/>
      <protection/>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33" borderId="11" xfId="0" applyNumberFormat="1" applyFont="1" applyFill="1" applyBorder="1" applyAlignment="1" applyProtection="1">
      <alignment horizontal="center" vertical="center" wrapText="1"/>
      <protection locked="0"/>
    </xf>
    <xf numFmtId="0" fontId="2" fillId="33" borderId="12" xfId="0" applyNumberFormat="1" applyFont="1" applyFill="1" applyBorder="1" applyAlignment="1" applyProtection="1">
      <alignment horizontal="center" vertical="center" wrapText="1"/>
      <protection locked="0"/>
    </xf>
    <xf numFmtId="0" fontId="11" fillId="33" borderId="10" xfId="45"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right"/>
      <protection locked="0"/>
    </xf>
    <xf numFmtId="0" fontId="2" fillId="0" borderId="10" xfId="0"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wrapText="1"/>
      <protection/>
    </xf>
    <xf numFmtId="180" fontId="2" fillId="33" borderId="10" xfId="0" applyNumberFormat="1" applyFont="1" applyFill="1" applyBorder="1" applyAlignment="1" applyProtection="1">
      <alignment horizontal="center" vertical="center" wrapText="1"/>
      <protection/>
    </xf>
    <xf numFmtId="0" fontId="3" fillId="0" borderId="0" xfId="0" applyFont="1" applyAlignment="1" applyProtection="1">
      <alignment horizontal="center"/>
      <protection locked="0"/>
    </xf>
    <xf numFmtId="0" fontId="3" fillId="0" borderId="0" xfId="0" applyFont="1" applyAlignment="1" applyProtection="1">
      <alignment horizontal="center" wrapText="1"/>
      <protection locked="0"/>
    </xf>
    <xf numFmtId="0" fontId="0" fillId="0" borderId="17" xfId="0"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2" fillId="0" borderId="10" xfId="40" applyFont="1" applyBorder="1" applyAlignment="1" applyProtection="1" quotePrefix="1">
      <alignment horizontal="center" vertical="center"/>
      <protection locked="0"/>
    </xf>
    <xf numFmtId="0" fontId="2" fillId="0" borderId="10" xfId="40" applyFont="1" applyBorder="1" applyAlignment="1" applyProtection="1">
      <alignment horizontal="center" vertical="center"/>
      <protection locked="0"/>
    </xf>
    <xf numFmtId="0" fontId="11" fillId="0" borderId="17" xfId="40" applyFont="1" applyBorder="1" applyAlignment="1" applyProtection="1">
      <alignment horizontal="left" vertical="center"/>
      <protection locked="0"/>
    </xf>
    <xf numFmtId="0" fontId="3" fillId="0" borderId="0" xfId="0" applyNumberFormat="1" applyFont="1" applyFill="1" applyAlignment="1" applyProtection="1">
      <alignment horizontal="center" vertical="center" wrapText="1"/>
      <protection locked="0"/>
    </xf>
    <xf numFmtId="0" fontId="2" fillId="0" borderId="17" xfId="0" applyNumberFormat="1" applyFont="1" applyFill="1" applyBorder="1" applyAlignment="1" applyProtection="1">
      <alignment horizontal="left" vertical="center" wrapText="1"/>
      <protection locked="0"/>
    </xf>
    <xf numFmtId="0" fontId="11" fillId="0" borderId="0" xfId="0" applyNumberFormat="1" applyFont="1" applyFill="1" applyAlignment="1" applyProtection="1">
      <alignment horizontal="left" vertical="center" wrapText="1"/>
      <protection locked="0"/>
    </xf>
    <xf numFmtId="0" fontId="5" fillId="0" borderId="0" xfId="0" applyNumberFormat="1" applyFont="1" applyFill="1" applyAlignment="1" applyProtection="1">
      <alignment horizontal="left" vertical="center" wrapText="1"/>
      <protection locked="0"/>
    </xf>
    <xf numFmtId="0" fontId="3"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10" fillId="0" borderId="0" xfId="42" applyNumberFormat="1" applyFont="1" applyFill="1" applyAlignment="1" applyProtection="1">
      <alignment horizontal="right" wrapText="1"/>
      <protection locked="0"/>
    </xf>
    <xf numFmtId="0" fontId="2" fillId="33" borderId="14" xfId="42" applyNumberFormat="1" applyFont="1" applyFill="1" applyBorder="1" applyAlignment="1" applyProtection="1">
      <alignment horizontal="center" vertical="center"/>
      <protection locked="0"/>
    </xf>
    <xf numFmtId="0" fontId="2" fillId="33" borderId="16" xfId="42" applyNumberFormat="1" applyFont="1" applyFill="1" applyBorder="1" applyAlignment="1" applyProtection="1">
      <alignment horizontal="center" vertical="center"/>
      <protection locked="0"/>
    </xf>
    <xf numFmtId="0" fontId="2" fillId="0" borderId="17" xfId="42" applyFont="1" applyBorder="1" applyAlignment="1" applyProtection="1">
      <alignment horizontal="left" vertical="center" wrapText="1"/>
      <protection locked="0"/>
    </xf>
    <xf numFmtId="0" fontId="2" fillId="33" borderId="10" xfId="42" applyNumberFormat="1" applyFont="1" applyFill="1" applyBorder="1" applyAlignment="1" applyProtection="1">
      <alignment horizontal="center" vertical="center" wrapText="1"/>
      <protection locked="0"/>
    </xf>
    <xf numFmtId="0" fontId="2" fillId="33" borderId="11" xfId="42" applyNumberFormat="1" applyFont="1" applyFill="1" applyBorder="1" applyAlignment="1" applyProtection="1">
      <alignment horizontal="center" vertical="center" wrapText="1"/>
      <protection locked="0"/>
    </xf>
    <xf numFmtId="0" fontId="6" fillId="33" borderId="11" xfId="42" applyNumberFormat="1" applyFont="1" applyFill="1" applyBorder="1" applyAlignment="1" applyProtection="1">
      <alignment horizontal="center" vertical="center" wrapText="1"/>
      <protection locked="0"/>
    </xf>
    <xf numFmtId="0" fontId="2" fillId="33" borderId="12" xfId="42" applyNumberFormat="1" applyFont="1" applyFill="1" applyBorder="1" applyAlignment="1" applyProtection="1">
      <alignment horizontal="center" vertical="center" wrapText="1"/>
      <protection locked="0"/>
    </xf>
    <xf numFmtId="10" fontId="2" fillId="0" borderId="10" xfId="42" applyNumberFormat="1" applyFont="1" applyBorder="1" applyAlignment="1" applyProtection="1">
      <alignment horizontal="center" vertical="center" wrapText="1"/>
      <protection locked="0"/>
    </xf>
    <xf numFmtId="10" fontId="6" fillId="0" borderId="10" xfId="42" applyNumberFormat="1" applyFont="1" applyBorder="1" applyAlignment="1" applyProtection="1">
      <alignment horizontal="center" vertical="center" wrapText="1"/>
      <protection locked="0"/>
    </xf>
    <xf numFmtId="0" fontId="2" fillId="0" borderId="10" xfId="42" applyFont="1" applyBorder="1" applyAlignment="1" applyProtection="1">
      <alignment horizontal="center" vertical="center" wrapText="1"/>
      <protection locked="0"/>
    </xf>
    <xf numFmtId="0" fontId="6" fillId="0" borderId="10" xfId="42" applyFont="1" applyBorder="1" applyAlignment="1" applyProtection="1">
      <alignment horizontal="center" vertical="center" wrapText="1"/>
      <protection locked="0"/>
    </xf>
    <xf numFmtId="0" fontId="2" fillId="0" borderId="9" xfId="0" applyNumberFormat="1" applyFont="1" applyFill="1" applyBorder="1" applyAlignment="1" applyProtection="1">
      <alignment horizontal="right" vertical="center" wrapText="1"/>
      <protection locked="0"/>
    </xf>
    <xf numFmtId="0" fontId="3" fillId="0" borderId="0" xfId="0" applyFont="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一般预算拨款明细表4" xfId="44"/>
    <cellStyle name="常规_支出总表（按资金来源）"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7">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 Box 1"/>
        <xdr:cNvSpPr txBox="1">
          <a:spLocks noChangeArrowheads="1"/>
        </xdr:cNvSpPr>
      </xdr:nvSpPr>
      <xdr:spPr>
        <a:xfrm>
          <a:off x="2438400" y="17907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3"/>
  <sheetViews>
    <sheetView showZeros="0" zoomScalePageLayoutView="0" workbookViewId="0" topLeftCell="A1">
      <selection activeCell="D21" sqref="D21"/>
    </sheetView>
  </sheetViews>
  <sheetFormatPr defaultColWidth="9.00390625" defaultRowHeight="14.25"/>
  <cols>
    <col min="1" max="1" width="9.875" style="1" customWidth="1"/>
    <col min="2" max="2" width="8.50390625" style="172" customWidth="1"/>
    <col min="3" max="3" width="10.00390625" style="1" customWidth="1"/>
    <col min="4" max="4" width="13.75390625" style="1" customWidth="1"/>
    <col min="5" max="5" width="6.875" style="1" customWidth="1"/>
    <col min="6" max="6" width="9.00390625" style="1" customWidth="1"/>
    <col min="7" max="7" width="5.75390625" style="1" customWidth="1"/>
    <col min="8" max="8" width="6.75390625" style="1" customWidth="1"/>
    <col min="9" max="9" width="8.375" style="1" customWidth="1"/>
    <col min="10" max="10" width="10.00390625" style="1" customWidth="1"/>
    <col min="11" max="11" width="9.375" style="1" customWidth="1"/>
    <col min="12" max="13" width="8.50390625" style="1" customWidth="1"/>
    <col min="14" max="14" width="8.625" style="1" customWidth="1"/>
    <col min="15" max="15" width="7.125" style="1" customWidth="1"/>
    <col min="16" max="16384" width="9.00390625" style="1" customWidth="1"/>
  </cols>
  <sheetData>
    <row r="1" ht="23.25" customHeight="1">
      <c r="A1" s="4" t="s">
        <v>0</v>
      </c>
    </row>
    <row r="2" spans="1:15" ht="29.25" customHeight="1">
      <c r="A2" s="193" t="s">
        <v>1</v>
      </c>
      <c r="B2" s="193"/>
      <c r="C2" s="193"/>
      <c r="D2" s="193"/>
      <c r="E2" s="193"/>
      <c r="F2" s="193"/>
      <c r="G2" s="193"/>
      <c r="H2" s="193"/>
      <c r="I2" s="193"/>
      <c r="J2" s="193"/>
      <c r="K2" s="193"/>
      <c r="L2" s="193"/>
      <c r="M2" s="193"/>
      <c r="N2" s="193"/>
      <c r="O2" s="193"/>
    </row>
    <row r="3" spans="1:15" s="4" customFormat="1" ht="18.75" customHeight="1">
      <c r="A3" s="115"/>
      <c r="B3" s="183"/>
      <c r="O3" s="151" t="s">
        <v>2</v>
      </c>
    </row>
    <row r="4" spans="1:15" s="4" customFormat="1" ht="22.5" customHeight="1">
      <c r="A4" s="201" t="s">
        <v>3</v>
      </c>
      <c r="B4" s="194" t="s">
        <v>4</v>
      </c>
      <c r="C4" s="195"/>
      <c r="D4" s="195"/>
      <c r="E4" s="195"/>
      <c r="F4" s="195"/>
      <c r="G4" s="195"/>
      <c r="H4" s="195"/>
      <c r="I4" s="194" t="s">
        <v>5</v>
      </c>
      <c r="J4" s="195"/>
      <c r="K4" s="195"/>
      <c r="L4" s="195"/>
      <c r="M4" s="195"/>
      <c r="N4" s="195"/>
      <c r="O4" s="206" t="s">
        <v>6</v>
      </c>
    </row>
    <row r="5" spans="1:15" s="4" customFormat="1" ht="30.75" customHeight="1">
      <c r="A5" s="202"/>
      <c r="B5" s="204" t="s">
        <v>7</v>
      </c>
      <c r="C5" s="194" t="s">
        <v>8</v>
      </c>
      <c r="D5" s="196"/>
      <c r="E5" s="206" t="s">
        <v>9</v>
      </c>
      <c r="F5" s="206" t="s">
        <v>10</v>
      </c>
      <c r="G5" s="206" t="s">
        <v>11</v>
      </c>
      <c r="H5" s="206" t="s">
        <v>12</v>
      </c>
      <c r="I5" s="206" t="s">
        <v>7</v>
      </c>
      <c r="J5" s="197" t="s">
        <v>13</v>
      </c>
      <c r="K5" s="198"/>
      <c r="L5" s="198"/>
      <c r="M5" s="199"/>
      <c r="N5" s="206" t="s">
        <v>14</v>
      </c>
      <c r="O5" s="208"/>
    </row>
    <row r="6" spans="1:15" s="4" customFormat="1" ht="30.75" customHeight="1">
      <c r="A6" s="203"/>
      <c r="B6" s="205"/>
      <c r="C6" s="16" t="s">
        <v>15</v>
      </c>
      <c r="D6" s="16" t="s">
        <v>16</v>
      </c>
      <c r="E6" s="207"/>
      <c r="F6" s="207"/>
      <c r="G6" s="207"/>
      <c r="H6" s="207"/>
      <c r="I6" s="207"/>
      <c r="J6" s="17" t="s">
        <v>17</v>
      </c>
      <c r="K6" s="17" t="s">
        <v>18</v>
      </c>
      <c r="L6" s="17" t="s">
        <v>19</v>
      </c>
      <c r="M6" s="17" t="s">
        <v>20</v>
      </c>
      <c r="N6" s="207"/>
      <c r="O6" s="207"/>
    </row>
    <row r="7" spans="1:15" ht="30.75" customHeight="1">
      <c r="A7" s="184" t="s">
        <v>21</v>
      </c>
      <c r="B7" s="185">
        <f>SUM(C7:H7)</f>
        <v>4719.45</v>
      </c>
      <c r="C7" s="186">
        <f>SUM(C8:C9)</f>
        <v>4693.45</v>
      </c>
      <c r="D7" s="186">
        <f aca="true" t="shared" si="0" ref="D7:N7">SUM(D8:D9)</f>
        <v>26</v>
      </c>
      <c r="E7" s="186">
        <f t="shared" si="0"/>
        <v>0</v>
      </c>
      <c r="F7" s="186">
        <f t="shared" si="0"/>
        <v>0</v>
      </c>
      <c r="G7" s="186">
        <f t="shared" si="0"/>
        <v>0</v>
      </c>
      <c r="H7" s="186">
        <f t="shared" si="0"/>
        <v>0</v>
      </c>
      <c r="I7" s="188">
        <f>J7+N7</f>
        <v>4719.45</v>
      </c>
      <c r="J7" s="186">
        <f t="shared" si="0"/>
        <v>3087.32</v>
      </c>
      <c r="K7" s="186">
        <f t="shared" si="0"/>
        <v>1901.65</v>
      </c>
      <c r="L7" s="186">
        <f t="shared" si="0"/>
        <v>838.6</v>
      </c>
      <c r="M7" s="186">
        <f t="shared" si="0"/>
        <v>347.07</v>
      </c>
      <c r="N7" s="186">
        <f t="shared" si="0"/>
        <v>1632.1299999999999</v>
      </c>
      <c r="O7" s="186"/>
    </row>
    <row r="8" spans="1:15" ht="30.75" customHeight="1">
      <c r="A8" s="187" t="s">
        <v>22</v>
      </c>
      <c r="B8" s="185">
        <f>SUM(C8:H8)</f>
        <v>4373.17</v>
      </c>
      <c r="C8" s="186">
        <v>4347.17</v>
      </c>
      <c r="D8" s="186">
        <v>26</v>
      </c>
      <c r="E8" s="186"/>
      <c r="F8" s="186"/>
      <c r="G8" s="186"/>
      <c r="H8" s="186"/>
      <c r="I8" s="188">
        <f>J8+N8</f>
        <v>4373.17</v>
      </c>
      <c r="J8" s="189">
        <f>SUM(K8:M8)</f>
        <v>3087.32</v>
      </c>
      <c r="K8" s="189">
        <v>1901.65</v>
      </c>
      <c r="L8" s="189">
        <v>838.6</v>
      </c>
      <c r="M8" s="189">
        <v>347.07</v>
      </c>
      <c r="N8" s="189">
        <v>1285.85</v>
      </c>
      <c r="O8" s="186">
        <v>26</v>
      </c>
    </row>
    <row r="9" spans="1:15" ht="36" customHeight="1">
      <c r="A9" s="187" t="s">
        <v>23</v>
      </c>
      <c r="B9" s="185">
        <f>SUM(C9:H9)</f>
        <v>346.28</v>
      </c>
      <c r="C9" s="186">
        <v>346.28</v>
      </c>
      <c r="D9" s="186"/>
      <c r="E9" s="186"/>
      <c r="F9" s="186"/>
      <c r="G9" s="186"/>
      <c r="H9" s="186"/>
      <c r="I9" s="188">
        <f>J9+N9</f>
        <v>346.28</v>
      </c>
      <c r="J9" s="189">
        <f>SUM(K9:M9)</f>
        <v>0</v>
      </c>
      <c r="K9" s="189"/>
      <c r="L9" s="189"/>
      <c r="M9" s="189"/>
      <c r="N9" s="189">
        <v>346.28</v>
      </c>
      <c r="O9" s="186"/>
    </row>
    <row r="10" spans="1:15" ht="36" customHeight="1">
      <c r="A10" s="187"/>
      <c r="B10" s="185"/>
      <c r="C10" s="186"/>
      <c r="D10" s="186"/>
      <c r="E10" s="186"/>
      <c r="F10" s="186"/>
      <c r="G10" s="186"/>
      <c r="H10" s="186"/>
      <c r="I10" s="190"/>
      <c r="J10" s="189"/>
      <c r="K10" s="189"/>
      <c r="L10" s="189"/>
      <c r="M10" s="189"/>
      <c r="N10" s="189"/>
      <c r="O10" s="186"/>
    </row>
    <row r="11" spans="1:15" ht="36" customHeight="1">
      <c r="A11" s="187"/>
      <c r="B11" s="185"/>
      <c r="C11" s="186"/>
      <c r="D11" s="186"/>
      <c r="E11" s="186"/>
      <c r="F11" s="186"/>
      <c r="G11" s="186"/>
      <c r="H11" s="186"/>
      <c r="I11" s="190"/>
      <c r="J11" s="189"/>
      <c r="K11" s="189"/>
      <c r="L11" s="189"/>
      <c r="M11" s="189"/>
      <c r="N11" s="189"/>
      <c r="O11" s="186"/>
    </row>
    <row r="12" spans="1:15" ht="36" customHeight="1">
      <c r="A12" s="187"/>
      <c r="B12" s="185"/>
      <c r="C12" s="186"/>
      <c r="D12" s="186"/>
      <c r="E12" s="186"/>
      <c r="F12" s="186"/>
      <c r="G12" s="186"/>
      <c r="H12" s="186"/>
      <c r="I12" s="190"/>
      <c r="J12" s="189"/>
      <c r="K12" s="189"/>
      <c r="L12" s="189"/>
      <c r="M12" s="189"/>
      <c r="N12" s="189"/>
      <c r="O12" s="186"/>
    </row>
    <row r="13" spans="1:15" ht="30.75" customHeight="1">
      <c r="A13" s="200" t="s">
        <v>24</v>
      </c>
      <c r="B13" s="200"/>
      <c r="C13" s="200"/>
      <c r="D13" s="200"/>
      <c r="E13" s="200"/>
      <c r="F13" s="200"/>
      <c r="G13" s="200"/>
      <c r="H13" s="200"/>
      <c r="I13" s="200"/>
      <c r="J13" s="200"/>
      <c r="K13" s="200"/>
      <c r="L13" s="200"/>
      <c r="M13" s="200"/>
      <c r="N13" s="200"/>
      <c r="O13" s="200"/>
    </row>
  </sheetData>
  <sheetProtection/>
  <mergeCells count="15">
    <mergeCell ref="G5:G6"/>
    <mergeCell ref="H5:H6"/>
    <mergeCell ref="I5:I6"/>
    <mergeCell ref="N5:N6"/>
    <mergeCell ref="O4:O6"/>
    <mergeCell ref="A2:O2"/>
    <mergeCell ref="B4:H4"/>
    <mergeCell ref="I4:N4"/>
    <mergeCell ref="C5:D5"/>
    <mergeCell ref="J5:M5"/>
    <mergeCell ref="A13:O13"/>
    <mergeCell ref="A4:A6"/>
    <mergeCell ref="B5:B6"/>
    <mergeCell ref="E5:E6"/>
    <mergeCell ref="F5:F6"/>
  </mergeCells>
  <printOptions horizontalCentered="1"/>
  <pageMargins left="0.35" right="0.35" top="0.98" bottom="0.98" header="0.51" footer="0.51"/>
  <pageSetup firstPageNumber="15" useFirstPageNumber="1" horizontalDpi="600" verticalDpi="600" orientation="landscape" paperSize="9"/>
  <headerFooter scaleWithDoc="0"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3"/>
  <sheetViews>
    <sheetView showZeros="0" zoomScalePageLayoutView="0" workbookViewId="0" topLeftCell="A1">
      <selection activeCell="F14" sqref="F14"/>
    </sheetView>
  </sheetViews>
  <sheetFormatPr defaultColWidth="6.875" defaultRowHeight="23.25" customHeight="1"/>
  <cols>
    <col min="1" max="1" width="15.625" style="8" customWidth="1"/>
    <col min="2" max="2" width="21.00390625" style="8" customWidth="1"/>
    <col min="3" max="3" width="18.50390625" style="8" customWidth="1"/>
    <col min="4" max="4" width="28.875" style="8" customWidth="1"/>
    <col min="5" max="5" width="30.125" style="8" customWidth="1"/>
    <col min="6" max="254" width="6.875" style="8" customWidth="1"/>
    <col min="255" max="16384" width="6.875" style="8" customWidth="1"/>
  </cols>
  <sheetData>
    <row r="1" s="1" customFormat="1" ht="23.25" customHeight="1">
      <c r="A1" s="4" t="s">
        <v>217</v>
      </c>
    </row>
    <row r="2" spans="1:5" ht="30" customHeight="1">
      <c r="A2" s="235" t="s">
        <v>218</v>
      </c>
      <c r="B2" s="235"/>
      <c r="C2" s="235"/>
      <c r="D2" s="235"/>
      <c r="E2" s="235"/>
    </row>
    <row r="3" spans="1:5" ht="23.25" customHeight="1">
      <c r="A3" s="9" t="s">
        <v>146</v>
      </c>
      <c r="E3" s="13" t="s">
        <v>2</v>
      </c>
    </row>
    <row r="4" spans="1:5" s="65" customFormat="1" ht="27">
      <c r="A4" s="14" t="s">
        <v>103</v>
      </c>
      <c r="B4" s="14" t="s">
        <v>104</v>
      </c>
      <c r="C4" s="66" t="s">
        <v>7</v>
      </c>
      <c r="D4" s="14" t="s">
        <v>13</v>
      </c>
      <c r="E4" s="66" t="s">
        <v>219</v>
      </c>
    </row>
    <row r="5" spans="1:5" s="65" customFormat="1" ht="23.25" customHeight="1">
      <c r="A5" s="24"/>
      <c r="B5" s="76" t="s">
        <v>7</v>
      </c>
      <c r="C5" s="79">
        <f aca="true" t="shared" si="0" ref="C5:C11">D5+E5</f>
        <v>4719.45</v>
      </c>
      <c r="D5" s="72">
        <f>SUM(D6:D9)</f>
        <v>3087.3199999999997</v>
      </c>
      <c r="E5" s="72">
        <f>SUM(E6:E9)</f>
        <v>1632.13</v>
      </c>
    </row>
    <row r="6" spans="1:5" ht="30" customHeight="1">
      <c r="A6" s="75" t="s">
        <v>106</v>
      </c>
      <c r="B6" s="78" t="s">
        <v>107</v>
      </c>
      <c r="C6" s="79">
        <f t="shared" si="0"/>
        <v>4092.87</v>
      </c>
      <c r="D6" s="72">
        <v>2578.74</v>
      </c>
      <c r="E6" s="72">
        <v>1514.13</v>
      </c>
    </row>
    <row r="7" spans="1:5" ht="30" customHeight="1">
      <c r="A7" s="75" t="s">
        <v>108</v>
      </c>
      <c r="B7" s="78" t="s">
        <v>109</v>
      </c>
      <c r="C7" s="79">
        <f t="shared" si="0"/>
        <v>118</v>
      </c>
      <c r="D7" s="72"/>
      <c r="E7" s="72">
        <v>118</v>
      </c>
    </row>
    <row r="8" spans="1:5" ht="23.25" customHeight="1">
      <c r="A8" s="75" t="s">
        <v>110</v>
      </c>
      <c r="B8" s="25" t="s">
        <v>111</v>
      </c>
      <c r="C8" s="79">
        <f t="shared" si="0"/>
        <v>341.32</v>
      </c>
      <c r="D8" s="72">
        <v>341.32</v>
      </c>
      <c r="E8" s="72"/>
    </row>
    <row r="9" spans="1:5" ht="23.25" customHeight="1">
      <c r="A9" s="75" t="s">
        <v>112</v>
      </c>
      <c r="B9" s="25" t="s">
        <v>113</v>
      </c>
      <c r="C9" s="79">
        <f t="shared" si="0"/>
        <v>167.26</v>
      </c>
      <c r="D9" s="72">
        <v>167.26</v>
      </c>
      <c r="E9" s="72"/>
    </row>
    <row r="10" spans="1:5" ht="23.25" customHeight="1">
      <c r="A10" s="30"/>
      <c r="B10" s="30"/>
      <c r="C10" s="81">
        <f t="shared" si="0"/>
        <v>0</v>
      </c>
      <c r="D10" s="30"/>
      <c r="E10" s="30"/>
    </row>
    <row r="11" spans="1:5" ht="23.25" customHeight="1">
      <c r="A11" s="30"/>
      <c r="B11" s="30"/>
      <c r="C11" s="81">
        <f t="shared" si="0"/>
        <v>0</v>
      </c>
      <c r="D11" s="30"/>
      <c r="E11" s="30"/>
    </row>
    <row r="12" spans="1:5" ht="29.25" customHeight="1">
      <c r="A12" s="236" t="s">
        <v>220</v>
      </c>
      <c r="B12" s="236"/>
      <c r="C12" s="236"/>
      <c r="D12" s="236"/>
      <c r="E12" s="236"/>
    </row>
    <row r="13" spans="1:5" ht="19.5" customHeight="1">
      <c r="A13" s="237"/>
      <c r="B13" s="238"/>
      <c r="C13" s="238"/>
      <c r="D13" s="238"/>
      <c r="E13" s="238"/>
    </row>
  </sheetData>
  <sheetProtection/>
  <mergeCells count="3">
    <mergeCell ref="A2:E2"/>
    <mergeCell ref="A12:E12"/>
    <mergeCell ref="A13:E13"/>
  </mergeCells>
  <printOptions horizontalCentered="1"/>
  <pageMargins left="0.35" right="0.35" top="0.98" bottom="0.98" header="0.51" footer="0.51"/>
  <pageSetup firstPageNumber="24" useFirstPageNumber="1" horizontalDpi="600" verticalDpi="600" orientation="landscape" paperSize="9"/>
  <headerFooter scaleWithDoc="0"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E13"/>
  <sheetViews>
    <sheetView showZeros="0" zoomScalePageLayoutView="0" workbookViewId="0" topLeftCell="A1">
      <selection activeCell="C8" sqref="C8"/>
    </sheetView>
  </sheetViews>
  <sheetFormatPr defaultColWidth="6.875" defaultRowHeight="23.25" customHeight="1"/>
  <cols>
    <col min="1" max="1" width="15.625" style="8" customWidth="1"/>
    <col min="2" max="2" width="21.00390625" style="8" customWidth="1"/>
    <col min="3" max="3" width="18.50390625" style="8" customWidth="1"/>
    <col min="4" max="4" width="28.875" style="8" customWidth="1"/>
    <col min="5" max="5" width="30.125" style="8" customWidth="1"/>
    <col min="6" max="254" width="6.875" style="8" customWidth="1"/>
    <col min="255" max="16384" width="6.875" style="8" customWidth="1"/>
  </cols>
  <sheetData>
    <row r="1" s="1" customFormat="1" ht="23.25" customHeight="1">
      <c r="A1" s="4" t="s">
        <v>221</v>
      </c>
    </row>
    <row r="2" spans="1:5" ht="30" customHeight="1">
      <c r="A2" s="235" t="s">
        <v>222</v>
      </c>
      <c r="B2" s="235"/>
      <c r="C2" s="235"/>
      <c r="D2" s="235"/>
      <c r="E2" s="235"/>
    </row>
    <row r="3" spans="1:5" ht="23.25" customHeight="1">
      <c r="A3" s="9" t="s">
        <v>146</v>
      </c>
      <c r="E3" s="13" t="s">
        <v>2</v>
      </c>
    </row>
    <row r="4" spans="1:5" s="65" customFormat="1" ht="27">
      <c r="A4" s="14" t="s">
        <v>103</v>
      </c>
      <c r="B4" s="14" t="s">
        <v>104</v>
      </c>
      <c r="C4" s="66" t="s">
        <v>7</v>
      </c>
      <c r="D4" s="14" t="s">
        <v>13</v>
      </c>
      <c r="E4" s="66" t="s">
        <v>219</v>
      </c>
    </row>
    <row r="5" spans="1:5" s="65" customFormat="1" ht="23.25" customHeight="1">
      <c r="A5" s="75"/>
      <c r="B5" s="76" t="s">
        <v>7</v>
      </c>
      <c r="C5" s="77">
        <f aca="true" t="shared" si="0" ref="C5:C11">D5+E5</f>
        <v>4719.45</v>
      </c>
      <c r="D5" s="76">
        <f>SUM(D6:D9)</f>
        <v>3087.3199999999997</v>
      </c>
      <c r="E5" s="76">
        <f>SUM(E6:E9)</f>
        <v>1632.13</v>
      </c>
    </row>
    <row r="6" spans="1:5" ht="36.75" customHeight="1">
      <c r="A6" s="75" t="s">
        <v>106</v>
      </c>
      <c r="B6" s="78" t="s">
        <v>107</v>
      </c>
      <c r="C6" s="79">
        <f t="shared" si="0"/>
        <v>4092.87</v>
      </c>
      <c r="D6" s="72">
        <v>2578.74</v>
      </c>
      <c r="E6" s="72">
        <v>1514.13</v>
      </c>
    </row>
    <row r="7" spans="1:5" ht="23.25" customHeight="1">
      <c r="A7" s="75" t="s">
        <v>108</v>
      </c>
      <c r="B7" s="78" t="s">
        <v>109</v>
      </c>
      <c r="C7" s="79">
        <f t="shared" si="0"/>
        <v>118</v>
      </c>
      <c r="D7" s="72"/>
      <c r="E7" s="72">
        <v>118</v>
      </c>
    </row>
    <row r="8" spans="1:5" ht="31.5" customHeight="1">
      <c r="A8" s="75" t="s">
        <v>110</v>
      </c>
      <c r="B8" s="25" t="s">
        <v>111</v>
      </c>
      <c r="C8" s="79">
        <f t="shared" si="0"/>
        <v>341.32</v>
      </c>
      <c r="D8" s="72">
        <v>341.32</v>
      </c>
      <c r="E8" s="72"/>
    </row>
    <row r="9" spans="1:5" ht="23.25" customHeight="1">
      <c r="A9" s="75" t="s">
        <v>112</v>
      </c>
      <c r="B9" s="25" t="s">
        <v>113</v>
      </c>
      <c r="C9" s="79">
        <f t="shared" si="0"/>
        <v>167.26</v>
      </c>
      <c r="D9" s="72">
        <v>167.26</v>
      </c>
      <c r="E9" s="72"/>
    </row>
    <row r="10" spans="1:5" ht="23.25" customHeight="1">
      <c r="A10" s="80"/>
      <c r="B10" s="80"/>
      <c r="C10" s="77">
        <f t="shared" si="0"/>
        <v>0</v>
      </c>
      <c r="D10" s="80"/>
      <c r="E10" s="80"/>
    </row>
    <row r="11" spans="1:5" ht="23.25" customHeight="1">
      <c r="A11" s="30"/>
      <c r="B11" s="30"/>
      <c r="C11" s="81">
        <f t="shared" si="0"/>
        <v>0</v>
      </c>
      <c r="D11" s="30"/>
      <c r="E11" s="30"/>
    </row>
    <row r="12" spans="1:5" ht="29.25" customHeight="1">
      <c r="A12" s="236" t="s">
        <v>223</v>
      </c>
      <c r="B12" s="236"/>
      <c r="C12" s="236"/>
      <c r="D12" s="236"/>
      <c r="E12" s="236"/>
    </row>
    <row r="13" spans="1:5" ht="19.5" customHeight="1">
      <c r="A13" s="238"/>
      <c r="B13" s="238"/>
      <c r="C13" s="238"/>
      <c r="D13" s="238"/>
      <c r="E13" s="238"/>
    </row>
  </sheetData>
  <sheetProtection/>
  <mergeCells count="3">
    <mergeCell ref="A2:E2"/>
    <mergeCell ref="A12:E12"/>
    <mergeCell ref="A13:E13"/>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G39"/>
  <sheetViews>
    <sheetView showZeros="0" zoomScalePageLayoutView="0" workbookViewId="0" topLeftCell="A25">
      <selection activeCell="G13" sqref="G13"/>
    </sheetView>
  </sheetViews>
  <sheetFormatPr defaultColWidth="6.875" defaultRowHeight="23.25" customHeight="1"/>
  <cols>
    <col min="1" max="1" width="13.00390625" style="8" customWidth="1"/>
    <col min="2" max="2" width="22.125" style="8" customWidth="1"/>
    <col min="3" max="5" width="15.00390625" style="8" customWidth="1"/>
    <col min="6" max="254" width="6.875" style="8" customWidth="1"/>
    <col min="255" max="16384" width="6.875" style="8" customWidth="1"/>
  </cols>
  <sheetData>
    <row r="1" s="1" customFormat="1" ht="23.25" customHeight="1">
      <c r="A1" s="4" t="s">
        <v>224</v>
      </c>
    </row>
    <row r="2" spans="1:5" ht="30" customHeight="1">
      <c r="A2" s="235" t="s">
        <v>225</v>
      </c>
      <c r="B2" s="235"/>
      <c r="C2" s="235"/>
      <c r="D2" s="235"/>
      <c r="E2" s="235"/>
    </row>
    <row r="3" spans="1:5" ht="23.25" customHeight="1">
      <c r="A3" s="9" t="s">
        <v>146</v>
      </c>
      <c r="E3" s="13" t="s">
        <v>2</v>
      </c>
    </row>
    <row r="4" spans="1:5" s="65" customFormat="1" ht="27">
      <c r="A4" s="66" t="s">
        <v>226</v>
      </c>
      <c r="B4" s="66" t="s">
        <v>227</v>
      </c>
      <c r="C4" s="66" t="s">
        <v>7</v>
      </c>
      <c r="D4" s="66" t="s">
        <v>228</v>
      </c>
      <c r="E4" s="66" t="s">
        <v>229</v>
      </c>
    </row>
    <row r="5" spans="1:5" s="65" customFormat="1" ht="23.25" customHeight="1">
      <c r="A5" s="66"/>
      <c r="B5" s="66" t="s">
        <v>7</v>
      </c>
      <c r="C5" s="67">
        <f>C6+C16+C33+C37</f>
        <v>3087.32</v>
      </c>
      <c r="D5" s="67">
        <f>D6+D33</f>
        <v>2248.72</v>
      </c>
      <c r="E5" s="67">
        <f>F5+G5</f>
        <v>0</v>
      </c>
    </row>
    <row r="6" spans="1:5" s="65" customFormat="1" ht="23.25" customHeight="1">
      <c r="A6" s="68" t="s">
        <v>230</v>
      </c>
      <c r="B6" s="69" t="s">
        <v>231</v>
      </c>
      <c r="C6" s="67">
        <f aca="true" t="shared" si="0" ref="C6:C38">D6+E6</f>
        <v>1901.6499999999999</v>
      </c>
      <c r="D6" s="67">
        <f>SUM(D7:D15)</f>
        <v>1901.6499999999999</v>
      </c>
      <c r="E6" s="67"/>
    </row>
    <row r="7" spans="1:5" s="65" customFormat="1" ht="23.25" customHeight="1">
      <c r="A7" s="68" t="s">
        <v>232</v>
      </c>
      <c r="B7" s="69" t="s">
        <v>233</v>
      </c>
      <c r="C7" s="67">
        <f t="shared" si="0"/>
        <v>529.51</v>
      </c>
      <c r="D7" s="67">
        <v>529.51</v>
      </c>
      <c r="E7" s="67"/>
    </row>
    <row r="8" spans="1:5" s="65" customFormat="1" ht="23.25" customHeight="1">
      <c r="A8" s="68" t="s">
        <v>234</v>
      </c>
      <c r="B8" s="69" t="s">
        <v>235</v>
      </c>
      <c r="C8" s="67">
        <f t="shared" si="0"/>
        <v>344.09</v>
      </c>
      <c r="D8" s="67">
        <v>344.09</v>
      </c>
      <c r="E8" s="67"/>
    </row>
    <row r="9" spans="1:5" s="65" customFormat="1" ht="23.25" customHeight="1">
      <c r="A9" s="68">
        <v>30103</v>
      </c>
      <c r="B9" s="69" t="s">
        <v>236</v>
      </c>
      <c r="C9" s="67">
        <f t="shared" si="0"/>
        <v>515</v>
      </c>
      <c r="D9" s="67">
        <v>515</v>
      </c>
      <c r="E9" s="67"/>
    </row>
    <row r="10" spans="1:5" s="65" customFormat="1" ht="23.25" customHeight="1">
      <c r="A10" s="68" t="s">
        <v>237</v>
      </c>
      <c r="B10" s="69" t="s">
        <v>238</v>
      </c>
      <c r="C10" s="67">
        <f t="shared" si="0"/>
        <v>5.23</v>
      </c>
      <c r="D10" s="67">
        <v>5.23</v>
      </c>
      <c r="E10" s="67"/>
    </row>
    <row r="11" spans="1:5" s="65" customFormat="1" ht="23.25" customHeight="1">
      <c r="A11" s="68" t="s">
        <v>239</v>
      </c>
      <c r="B11" s="70" t="s">
        <v>240</v>
      </c>
      <c r="C11" s="67">
        <f t="shared" si="0"/>
        <v>190.33</v>
      </c>
      <c r="D11" s="67">
        <v>190.33</v>
      </c>
      <c r="E11" s="67"/>
    </row>
    <row r="12" spans="1:5" s="65" customFormat="1" ht="23.25" customHeight="1">
      <c r="A12" s="68" t="s">
        <v>241</v>
      </c>
      <c r="B12" s="69" t="s">
        <v>242</v>
      </c>
      <c r="C12" s="67">
        <f t="shared" si="0"/>
        <v>66.61</v>
      </c>
      <c r="D12" s="67">
        <v>66.61</v>
      </c>
      <c r="E12" s="67"/>
    </row>
    <row r="13" spans="1:5" s="65" customFormat="1" ht="23.25" customHeight="1">
      <c r="A13" s="68" t="s">
        <v>243</v>
      </c>
      <c r="B13" s="69" t="s">
        <v>244</v>
      </c>
      <c r="C13" s="67">
        <f t="shared" si="0"/>
        <v>16.42</v>
      </c>
      <c r="D13" s="67">
        <v>16.42</v>
      </c>
      <c r="E13" s="67"/>
    </row>
    <row r="14" spans="1:5" s="65" customFormat="1" ht="23.25" customHeight="1">
      <c r="A14" s="68" t="s">
        <v>245</v>
      </c>
      <c r="B14" s="69" t="s">
        <v>113</v>
      </c>
      <c r="C14" s="67">
        <f t="shared" si="0"/>
        <v>167.26</v>
      </c>
      <c r="D14" s="67">
        <v>167.26</v>
      </c>
      <c r="E14" s="67"/>
    </row>
    <row r="15" spans="1:5" s="65" customFormat="1" ht="23.25" customHeight="1">
      <c r="A15" s="68" t="s">
        <v>246</v>
      </c>
      <c r="B15" s="69" t="s">
        <v>247</v>
      </c>
      <c r="C15" s="67">
        <f t="shared" si="0"/>
        <v>67.2</v>
      </c>
      <c r="D15" s="67">
        <v>67.2</v>
      </c>
      <c r="E15" s="67"/>
    </row>
    <row r="16" spans="1:5" s="65" customFormat="1" ht="23.25" customHeight="1">
      <c r="A16" s="68" t="s">
        <v>248</v>
      </c>
      <c r="B16" s="71" t="s">
        <v>249</v>
      </c>
      <c r="C16" s="67">
        <f t="shared" si="0"/>
        <v>788.5999999999999</v>
      </c>
      <c r="D16" s="67">
        <f>SUM(D17:D32)</f>
        <v>0</v>
      </c>
      <c r="E16" s="67">
        <f>SUM(E17:E32)</f>
        <v>788.5999999999999</v>
      </c>
    </row>
    <row r="17" spans="1:5" s="65" customFormat="1" ht="23.25" customHeight="1">
      <c r="A17" s="71">
        <v>30201</v>
      </c>
      <c r="B17" s="71" t="s">
        <v>250</v>
      </c>
      <c r="C17" s="67">
        <f t="shared" si="0"/>
        <v>80</v>
      </c>
      <c r="D17" s="67"/>
      <c r="E17" s="67">
        <v>80</v>
      </c>
    </row>
    <row r="18" spans="1:5" s="65" customFormat="1" ht="23.25" customHeight="1">
      <c r="A18" s="71">
        <v>30202</v>
      </c>
      <c r="B18" s="71" t="s">
        <v>251</v>
      </c>
      <c r="C18" s="67">
        <f t="shared" si="0"/>
        <v>80</v>
      </c>
      <c r="D18" s="67"/>
      <c r="E18" s="67">
        <v>80</v>
      </c>
    </row>
    <row r="19" spans="1:5" s="65" customFormat="1" ht="23.25" customHeight="1">
      <c r="A19" s="71">
        <v>30207</v>
      </c>
      <c r="B19" s="71" t="s">
        <v>252</v>
      </c>
      <c r="C19" s="67">
        <f t="shared" si="0"/>
        <v>15</v>
      </c>
      <c r="D19" s="67"/>
      <c r="E19" s="67">
        <v>15</v>
      </c>
    </row>
    <row r="20" spans="1:5" s="65" customFormat="1" ht="23.25" customHeight="1">
      <c r="A20" s="71">
        <v>30209</v>
      </c>
      <c r="B20" s="71" t="s">
        <v>253</v>
      </c>
      <c r="C20" s="67">
        <f t="shared" si="0"/>
        <v>130</v>
      </c>
      <c r="D20" s="67"/>
      <c r="E20" s="67">
        <v>130</v>
      </c>
    </row>
    <row r="21" spans="1:5" s="65" customFormat="1" ht="23.25" customHeight="1">
      <c r="A21" s="71">
        <v>30211</v>
      </c>
      <c r="B21" s="71" t="s">
        <v>254</v>
      </c>
      <c r="C21" s="67">
        <f t="shared" si="0"/>
        <v>30</v>
      </c>
      <c r="D21" s="67"/>
      <c r="E21" s="67">
        <v>30</v>
      </c>
    </row>
    <row r="22" spans="1:5" s="65" customFormat="1" ht="23.25" customHeight="1">
      <c r="A22" s="71">
        <v>30212</v>
      </c>
      <c r="B22" s="71" t="s">
        <v>255</v>
      </c>
      <c r="C22" s="67">
        <f t="shared" si="0"/>
        <v>30</v>
      </c>
      <c r="D22" s="67"/>
      <c r="E22" s="67">
        <v>30</v>
      </c>
    </row>
    <row r="23" spans="1:5" s="65" customFormat="1" ht="23.25" customHeight="1">
      <c r="A23" s="71">
        <v>30213</v>
      </c>
      <c r="B23" s="71" t="s">
        <v>256</v>
      </c>
      <c r="C23" s="67">
        <f t="shared" si="0"/>
        <v>70</v>
      </c>
      <c r="D23" s="67"/>
      <c r="E23" s="67">
        <v>70</v>
      </c>
    </row>
    <row r="24" spans="1:5" s="65" customFormat="1" ht="23.25" customHeight="1">
      <c r="A24" s="71">
        <v>30215</v>
      </c>
      <c r="B24" s="71" t="s">
        <v>257</v>
      </c>
      <c r="C24" s="67">
        <f t="shared" si="0"/>
        <v>30</v>
      </c>
      <c r="D24" s="67"/>
      <c r="E24" s="67">
        <v>30</v>
      </c>
    </row>
    <row r="25" spans="1:5" s="65" customFormat="1" ht="23.25" customHeight="1">
      <c r="A25" s="71">
        <v>30216</v>
      </c>
      <c r="B25" s="71" t="s">
        <v>258</v>
      </c>
      <c r="C25" s="67">
        <f t="shared" si="0"/>
        <v>20</v>
      </c>
      <c r="D25" s="67"/>
      <c r="E25" s="67">
        <v>20</v>
      </c>
    </row>
    <row r="26" spans="1:5" s="65" customFormat="1" ht="23.25" customHeight="1">
      <c r="A26" s="71">
        <v>30217</v>
      </c>
      <c r="B26" s="71" t="s">
        <v>259</v>
      </c>
      <c r="C26" s="67">
        <f t="shared" si="0"/>
        <v>40</v>
      </c>
      <c r="D26" s="67"/>
      <c r="E26" s="67">
        <v>40</v>
      </c>
    </row>
    <row r="27" spans="1:5" s="65" customFormat="1" ht="23.25" customHeight="1">
      <c r="A27" s="71">
        <v>30226</v>
      </c>
      <c r="B27" s="71" t="s">
        <v>260</v>
      </c>
      <c r="C27" s="67">
        <f t="shared" si="0"/>
        <v>10</v>
      </c>
      <c r="D27" s="67"/>
      <c r="E27" s="67">
        <v>10</v>
      </c>
    </row>
    <row r="28" spans="1:5" s="65" customFormat="1" ht="23.25" customHeight="1">
      <c r="A28" s="71">
        <v>30228</v>
      </c>
      <c r="B28" s="71" t="s">
        <v>261</v>
      </c>
      <c r="C28" s="67">
        <f t="shared" si="0"/>
        <v>11.42</v>
      </c>
      <c r="D28" s="67"/>
      <c r="E28" s="67">
        <v>11.42</v>
      </c>
    </row>
    <row r="29" spans="1:5" s="65" customFormat="1" ht="23.25" customHeight="1">
      <c r="A29" s="71">
        <v>30229</v>
      </c>
      <c r="B29" s="71" t="s">
        <v>262</v>
      </c>
      <c r="C29" s="67">
        <f t="shared" si="0"/>
        <v>23.79</v>
      </c>
      <c r="D29" s="67"/>
      <c r="E29" s="67">
        <v>23.79</v>
      </c>
    </row>
    <row r="30" spans="1:5" s="65" customFormat="1" ht="23.25" customHeight="1">
      <c r="A30" s="71">
        <v>30231</v>
      </c>
      <c r="B30" s="71" t="s">
        <v>263</v>
      </c>
      <c r="C30" s="67">
        <f t="shared" si="0"/>
        <v>89</v>
      </c>
      <c r="D30" s="67"/>
      <c r="E30" s="67">
        <v>89</v>
      </c>
    </row>
    <row r="31" spans="1:5" s="65" customFormat="1" ht="23.25" customHeight="1">
      <c r="A31" s="71">
        <v>30239</v>
      </c>
      <c r="B31" s="71" t="s">
        <v>264</v>
      </c>
      <c r="C31" s="67">
        <f t="shared" si="0"/>
        <v>119.05</v>
      </c>
      <c r="D31" s="67"/>
      <c r="E31" s="67">
        <v>119.05</v>
      </c>
    </row>
    <row r="32" spans="1:5" s="65" customFormat="1" ht="23.25" customHeight="1">
      <c r="A32" s="71">
        <v>30299</v>
      </c>
      <c r="B32" s="71" t="s">
        <v>265</v>
      </c>
      <c r="C32" s="67">
        <f t="shared" si="0"/>
        <v>10.34</v>
      </c>
      <c r="D32" s="67"/>
      <c r="E32" s="67">
        <v>10.34</v>
      </c>
    </row>
    <row r="33" spans="1:5" s="65" customFormat="1" ht="23.25" customHeight="1">
      <c r="A33" s="68" t="s">
        <v>266</v>
      </c>
      <c r="B33" s="69" t="s">
        <v>267</v>
      </c>
      <c r="C33" s="67">
        <f t="shared" si="0"/>
        <v>347.07000000000005</v>
      </c>
      <c r="D33" s="67">
        <f>SUM(D34:D36)</f>
        <v>347.07000000000005</v>
      </c>
      <c r="E33" s="67"/>
    </row>
    <row r="34" spans="1:5" s="65" customFormat="1" ht="23.25" customHeight="1">
      <c r="A34" s="68" t="s">
        <v>268</v>
      </c>
      <c r="B34" s="69" t="s">
        <v>269</v>
      </c>
      <c r="C34" s="67">
        <f t="shared" si="0"/>
        <v>6.42</v>
      </c>
      <c r="D34" s="67">
        <v>6.42</v>
      </c>
      <c r="E34" s="67"/>
    </row>
    <row r="35" spans="1:5" s="65" customFormat="1" ht="23.25" customHeight="1">
      <c r="A35" s="68" t="s">
        <v>270</v>
      </c>
      <c r="B35" s="69" t="s">
        <v>271</v>
      </c>
      <c r="C35" s="67">
        <f t="shared" si="0"/>
        <v>338.1</v>
      </c>
      <c r="D35" s="67">
        <v>338.1</v>
      </c>
      <c r="E35" s="67"/>
    </row>
    <row r="36" spans="1:5" s="65" customFormat="1" ht="23.25" customHeight="1">
      <c r="A36" s="68" t="s">
        <v>272</v>
      </c>
      <c r="B36" s="69" t="s">
        <v>273</v>
      </c>
      <c r="C36" s="67">
        <f t="shared" si="0"/>
        <v>2.55</v>
      </c>
      <c r="D36" s="72">
        <v>2.55</v>
      </c>
      <c r="E36" s="73"/>
    </row>
    <row r="37" spans="1:5" s="65" customFormat="1" ht="23.25" customHeight="1">
      <c r="A37" s="68" t="s">
        <v>274</v>
      </c>
      <c r="B37" s="69" t="s">
        <v>275</v>
      </c>
      <c r="C37" s="67">
        <f t="shared" si="0"/>
        <v>50</v>
      </c>
      <c r="D37" s="72"/>
      <c r="E37" s="73">
        <v>50</v>
      </c>
    </row>
    <row r="38" spans="1:5" s="65" customFormat="1" ht="23.25" customHeight="1">
      <c r="A38" s="68" t="s">
        <v>276</v>
      </c>
      <c r="B38" s="69" t="s">
        <v>277</v>
      </c>
      <c r="C38" s="67">
        <f t="shared" si="0"/>
        <v>50</v>
      </c>
      <c r="D38" s="72"/>
      <c r="E38" s="73">
        <v>50</v>
      </c>
    </row>
    <row r="39" spans="1:7" ht="66.75" customHeight="1">
      <c r="A39" s="236" t="s">
        <v>278</v>
      </c>
      <c r="B39" s="236"/>
      <c r="C39" s="236"/>
      <c r="D39" s="236"/>
      <c r="E39" s="236"/>
      <c r="F39" s="74"/>
      <c r="G39" s="74"/>
    </row>
  </sheetData>
  <sheetProtection/>
  <mergeCells count="2">
    <mergeCell ref="A2:E2"/>
    <mergeCell ref="A39:E39"/>
  </mergeCells>
  <printOptions horizontalCentered="1"/>
  <pageMargins left="0.35" right="0.35" top="0.98" bottom="0.58" header="0.51" footer="0.66"/>
  <pageSetup firstPageNumber="26" useFirstPageNumber="1" horizontalDpi="600" verticalDpi="600" orientation="portrait" paperSize="9"/>
  <headerFooter scaleWithDoc="0"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G14"/>
  <sheetViews>
    <sheetView showZeros="0" zoomScalePageLayoutView="0" workbookViewId="0" topLeftCell="A1">
      <selection activeCell="E9" sqref="E9"/>
    </sheetView>
  </sheetViews>
  <sheetFormatPr defaultColWidth="6.875" defaultRowHeight="12.75" customHeight="1"/>
  <cols>
    <col min="1" max="1" width="15.25390625" style="34" customWidth="1"/>
    <col min="2" max="2" width="11.875" style="34" customWidth="1"/>
    <col min="3" max="3" width="10.75390625" style="34" customWidth="1"/>
    <col min="4" max="4" width="10.00390625" style="34" customWidth="1"/>
    <col min="5" max="5" width="8.625" style="34" customWidth="1"/>
    <col min="6" max="6" width="10.625" style="34" customWidth="1"/>
    <col min="7" max="7" width="13.25390625" style="34" customWidth="1"/>
    <col min="8" max="8" width="9.50390625" style="35" customWidth="1"/>
    <col min="9" max="9" width="30.375" style="34" customWidth="1"/>
    <col min="10" max="255" width="6.875" style="34" customWidth="1"/>
    <col min="256" max="16384" width="6.875" style="34" customWidth="1"/>
  </cols>
  <sheetData>
    <row r="1" spans="1:8" s="1" customFormat="1" ht="23.25" customHeight="1">
      <c r="A1" s="4" t="s">
        <v>279</v>
      </c>
      <c r="H1" s="36"/>
    </row>
    <row r="2" spans="1:241" ht="30" customHeight="1">
      <c r="A2" s="239" t="s">
        <v>280</v>
      </c>
      <c r="B2" s="239"/>
      <c r="C2" s="239"/>
      <c r="D2" s="239"/>
      <c r="E2" s="239"/>
      <c r="F2" s="239"/>
      <c r="G2" s="239"/>
      <c r="H2" s="239"/>
      <c r="I2" s="239"/>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row>
    <row r="3" spans="1:241" ht="22.5" customHeight="1">
      <c r="A3" s="37"/>
      <c r="B3" s="38"/>
      <c r="C3" s="38"/>
      <c r="D3" s="240"/>
      <c r="E3" s="240"/>
      <c r="F3" s="240"/>
      <c r="G3" s="241"/>
      <c r="H3" s="39"/>
      <c r="I3" s="60" t="s">
        <v>2</v>
      </c>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row>
    <row r="4" spans="1:241" s="32" customFormat="1" ht="22.5" customHeight="1">
      <c r="A4" s="245" t="s">
        <v>3</v>
      </c>
      <c r="B4" s="41" t="s">
        <v>281</v>
      </c>
      <c r="C4" s="42"/>
      <c r="D4" s="42"/>
      <c r="E4" s="42"/>
      <c r="F4" s="42"/>
      <c r="G4" s="43"/>
      <c r="H4" s="249" t="s">
        <v>282</v>
      </c>
      <c r="I4" s="251" t="s">
        <v>283</v>
      </c>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row>
    <row r="5" spans="1:241" s="32" customFormat="1" ht="22.5" customHeight="1">
      <c r="A5" s="246"/>
      <c r="B5" s="246" t="s">
        <v>17</v>
      </c>
      <c r="C5" s="246" t="s">
        <v>259</v>
      </c>
      <c r="D5" s="246" t="s">
        <v>284</v>
      </c>
      <c r="E5" s="242" t="s">
        <v>285</v>
      </c>
      <c r="F5" s="243"/>
      <c r="G5" s="246" t="s">
        <v>255</v>
      </c>
      <c r="H5" s="250"/>
      <c r="I5" s="252"/>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row>
    <row r="6" spans="1:241" s="32" customFormat="1" ht="27">
      <c r="A6" s="247"/>
      <c r="B6" s="248"/>
      <c r="C6" s="248"/>
      <c r="D6" s="248"/>
      <c r="E6" s="40" t="s">
        <v>286</v>
      </c>
      <c r="F6" s="40" t="s">
        <v>287</v>
      </c>
      <c r="G6" s="248"/>
      <c r="H6" s="250"/>
      <c r="I6" s="252"/>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row>
    <row r="7" spans="1:241" s="33" customFormat="1" ht="36.75" customHeight="1">
      <c r="A7" s="44" t="s">
        <v>288</v>
      </c>
      <c r="B7" s="45">
        <f>C7+D7+G7</f>
        <v>384</v>
      </c>
      <c r="C7" s="46">
        <v>100</v>
      </c>
      <c r="D7" s="47">
        <f>E7+F7</f>
        <v>254</v>
      </c>
      <c r="E7" s="48"/>
      <c r="F7" s="48">
        <v>254</v>
      </c>
      <c r="G7" s="48">
        <v>30</v>
      </c>
      <c r="H7" s="49"/>
      <c r="I7" s="62"/>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row>
    <row r="8" spans="1:9" s="33" customFormat="1" ht="36.75" customHeight="1">
      <c r="A8" s="50"/>
      <c r="B8" s="45"/>
      <c r="C8" s="46"/>
      <c r="D8" s="51"/>
      <c r="E8" s="48"/>
      <c r="F8" s="48"/>
      <c r="G8" s="48"/>
      <c r="H8" s="52"/>
      <c r="I8" s="63"/>
    </row>
    <row r="9" spans="1:9" ht="36.75" customHeight="1">
      <c r="A9" s="53"/>
      <c r="B9" s="54"/>
      <c r="C9" s="55"/>
      <c r="D9" s="56"/>
      <c r="E9" s="54"/>
      <c r="F9" s="54"/>
      <c r="G9" s="54"/>
      <c r="H9" s="57"/>
      <c r="I9" s="64"/>
    </row>
    <row r="10" spans="1:9" ht="36.75" customHeight="1">
      <c r="A10" s="53"/>
      <c r="B10" s="54"/>
      <c r="C10" s="55"/>
      <c r="D10" s="56"/>
      <c r="E10" s="54"/>
      <c r="F10" s="54"/>
      <c r="G10" s="54"/>
      <c r="H10" s="57"/>
      <c r="I10" s="64"/>
    </row>
    <row r="11" spans="1:9" ht="33.75" customHeight="1">
      <c r="A11" s="244" t="s">
        <v>289</v>
      </c>
      <c r="B11" s="244"/>
      <c r="C11" s="244"/>
      <c r="D11" s="244"/>
      <c r="E11" s="244"/>
      <c r="F11" s="244"/>
      <c r="G11" s="244"/>
      <c r="H11" s="244"/>
      <c r="I11" s="244"/>
    </row>
    <row r="12" spans="1:7" ht="19.5" customHeight="1">
      <c r="A12" s="58"/>
      <c r="B12" s="58"/>
      <c r="C12" s="58"/>
      <c r="D12" s="58"/>
      <c r="E12" s="58"/>
      <c r="F12" s="58"/>
      <c r="G12" s="58"/>
    </row>
    <row r="13" spans="1:7" ht="19.5" customHeight="1">
      <c r="A13" s="59"/>
      <c r="B13" s="59"/>
      <c r="C13" s="59"/>
      <c r="D13" s="59"/>
      <c r="E13" s="59"/>
      <c r="F13" s="59"/>
      <c r="G13" s="59"/>
    </row>
    <row r="14" spans="1:7" ht="12.75" customHeight="1">
      <c r="A14" s="59"/>
      <c r="B14" s="59"/>
      <c r="C14" s="59"/>
      <c r="D14" s="59"/>
      <c r="E14" s="59"/>
      <c r="F14" s="59"/>
      <c r="G14" s="59"/>
    </row>
  </sheetData>
  <sheetProtection/>
  <mergeCells count="11">
    <mergeCell ref="I4:I6"/>
    <mergeCell ref="A2:I2"/>
    <mergeCell ref="D3:G3"/>
    <mergeCell ref="E5:F5"/>
    <mergeCell ref="A11:I11"/>
    <mergeCell ref="A4:A6"/>
    <mergeCell ref="B5:B6"/>
    <mergeCell ref="C5:C6"/>
    <mergeCell ref="D5:D6"/>
    <mergeCell ref="G5:G6"/>
    <mergeCell ref="H4:H6"/>
  </mergeCells>
  <printOptions horizontalCentered="1"/>
  <pageMargins left="0.35" right="0.35" top="0.98" bottom="0.98" header="0.51" footer="0.51"/>
  <pageSetup firstPageNumber="27" useFirstPageNumber="1" horizontalDpi="600" verticalDpi="600" orientation="landscape" paperSize="9"/>
  <headerFooter scaleWithDoc="0"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16"/>
  <sheetViews>
    <sheetView showZeros="0" zoomScalePageLayoutView="0" workbookViewId="0" topLeftCell="A1">
      <selection activeCell="E7" sqref="E7"/>
    </sheetView>
  </sheetViews>
  <sheetFormatPr defaultColWidth="6.875" defaultRowHeight="23.25" customHeight="1"/>
  <cols>
    <col min="1" max="1" width="13.875" style="8" customWidth="1"/>
    <col min="2" max="2" width="12.25390625" style="8" customWidth="1"/>
    <col min="3" max="3" width="18.50390625" style="8" customWidth="1"/>
    <col min="4" max="8" width="13.00390625" style="8" customWidth="1"/>
    <col min="9" max="254" width="6.875" style="8" customWidth="1"/>
    <col min="255" max="16384" width="6.875" style="8" customWidth="1"/>
  </cols>
  <sheetData>
    <row r="1" s="1" customFormat="1" ht="23.25" customHeight="1">
      <c r="A1" s="4" t="s">
        <v>290</v>
      </c>
    </row>
    <row r="2" spans="1:8" ht="30" customHeight="1">
      <c r="A2" s="235" t="s">
        <v>291</v>
      </c>
      <c r="B2" s="235"/>
      <c r="C2" s="235"/>
      <c r="D2" s="235"/>
      <c r="E2" s="235"/>
      <c r="F2" s="235"/>
      <c r="G2" s="235"/>
      <c r="H2" s="235"/>
    </row>
    <row r="3" spans="1:8" ht="23.25" customHeight="1">
      <c r="A3" s="9" t="s">
        <v>146</v>
      </c>
      <c r="H3" s="13" t="s">
        <v>2</v>
      </c>
    </row>
    <row r="4" spans="1:8" s="4" customFormat="1" ht="27" customHeight="1">
      <c r="A4" s="217" t="s">
        <v>103</v>
      </c>
      <c r="B4" s="217" t="s">
        <v>104</v>
      </c>
      <c r="C4" s="217" t="s">
        <v>7</v>
      </c>
      <c r="D4" s="220" t="s">
        <v>13</v>
      </c>
      <c r="E4" s="220"/>
      <c r="F4" s="220"/>
      <c r="G4" s="220"/>
      <c r="H4" s="206" t="s">
        <v>14</v>
      </c>
    </row>
    <row r="5" spans="1:8" s="4" customFormat="1" ht="31.5" customHeight="1">
      <c r="A5" s="218"/>
      <c r="B5" s="218"/>
      <c r="C5" s="218"/>
      <c r="D5" s="17" t="s">
        <v>17</v>
      </c>
      <c r="E5" s="17" t="s">
        <v>18</v>
      </c>
      <c r="F5" s="17" t="s">
        <v>19</v>
      </c>
      <c r="G5" s="17" t="s">
        <v>20</v>
      </c>
      <c r="H5" s="207"/>
    </row>
    <row r="6" spans="1:8" s="4" customFormat="1" ht="27" customHeight="1">
      <c r="A6" s="19"/>
      <c r="B6" s="19" t="s">
        <v>7</v>
      </c>
      <c r="C6" s="20">
        <f>D6+H6</f>
        <v>0</v>
      </c>
      <c r="D6" s="21">
        <f>SUM(E6:G6)</f>
        <v>0</v>
      </c>
      <c r="E6" s="16"/>
      <c r="F6" s="16"/>
      <c r="G6" s="16"/>
      <c r="H6" s="16"/>
    </row>
    <row r="7" spans="1:8" s="1" customFormat="1" ht="27" customHeight="1">
      <c r="A7" s="22" t="s">
        <v>292</v>
      </c>
      <c r="B7" s="22" t="s">
        <v>292</v>
      </c>
      <c r="C7" s="22" t="s">
        <v>292</v>
      </c>
      <c r="D7" s="22" t="s">
        <v>292</v>
      </c>
      <c r="E7" s="22" t="s">
        <v>292</v>
      </c>
      <c r="F7" s="22" t="s">
        <v>292</v>
      </c>
      <c r="G7" s="22" t="s">
        <v>292</v>
      </c>
      <c r="H7" s="23" t="s">
        <v>292</v>
      </c>
    </row>
    <row r="8" spans="1:8" s="1" customFormat="1" ht="27" customHeight="1">
      <c r="A8" s="24"/>
      <c r="B8" s="25"/>
      <c r="C8" s="20">
        <f aca="true" t="shared" si="0" ref="C8:C14">D8+H8</f>
        <v>0</v>
      </c>
      <c r="D8" s="21">
        <f aca="true" t="shared" si="1" ref="D8:D14">SUM(E8:G8)</f>
        <v>0</v>
      </c>
      <c r="E8" s="26"/>
      <c r="F8" s="26"/>
      <c r="G8" s="26"/>
      <c r="H8" s="26"/>
    </row>
    <row r="9" spans="1:8" s="1" customFormat="1" ht="27" customHeight="1">
      <c r="A9" s="24"/>
      <c r="B9" s="25"/>
      <c r="C9" s="20">
        <f t="shared" si="0"/>
        <v>0</v>
      </c>
      <c r="D9" s="21">
        <f t="shared" si="1"/>
        <v>0</v>
      </c>
      <c r="E9" s="26"/>
      <c r="F9" s="26"/>
      <c r="G9" s="26"/>
      <c r="H9" s="26"/>
    </row>
    <row r="10" spans="1:8" s="1" customFormat="1" ht="27" customHeight="1">
      <c r="A10" s="24"/>
      <c r="B10" s="25"/>
      <c r="C10" s="20">
        <f t="shared" si="0"/>
        <v>0</v>
      </c>
      <c r="D10" s="21">
        <f t="shared" si="1"/>
        <v>0</v>
      </c>
      <c r="E10" s="26"/>
      <c r="F10" s="26"/>
      <c r="G10" s="26"/>
      <c r="H10" s="26"/>
    </row>
    <row r="11" spans="1:8" ht="27" customHeight="1">
      <c r="A11" s="27"/>
      <c r="B11" s="27"/>
      <c r="C11" s="20">
        <f t="shared" si="0"/>
        <v>0</v>
      </c>
      <c r="D11" s="21">
        <f t="shared" si="1"/>
        <v>0</v>
      </c>
      <c r="E11" s="28"/>
      <c r="F11" s="26"/>
      <c r="G11" s="29"/>
      <c r="H11" s="29"/>
    </row>
    <row r="12" spans="1:8" ht="27" customHeight="1">
      <c r="A12" s="27"/>
      <c r="B12" s="27"/>
      <c r="C12" s="20">
        <f t="shared" si="0"/>
        <v>0</v>
      </c>
      <c r="D12" s="21">
        <f t="shared" si="1"/>
        <v>0</v>
      </c>
      <c r="E12" s="30"/>
      <c r="F12" s="30"/>
      <c r="G12" s="29"/>
      <c r="H12" s="29"/>
    </row>
    <row r="13" spans="1:8" ht="27" customHeight="1">
      <c r="A13" s="27"/>
      <c r="B13" s="27"/>
      <c r="C13" s="20">
        <f t="shared" si="0"/>
        <v>0</v>
      </c>
      <c r="D13" s="21">
        <f t="shared" si="1"/>
        <v>0</v>
      </c>
      <c r="E13" s="30"/>
      <c r="F13" s="30"/>
      <c r="G13" s="29"/>
      <c r="H13" s="29"/>
    </row>
    <row r="14" spans="1:8" ht="27" customHeight="1">
      <c r="A14" s="27"/>
      <c r="B14" s="27"/>
      <c r="C14" s="10">
        <f t="shared" si="0"/>
        <v>0</v>
      </c>
      <c r="D14" s="31">
        <f t="shared" si="1"/>
        <v>0</v>
      </c>
      <c r="E14" s="30"/>
      <c r="F14" s="30"/>
      <c r="G14" s="29"/>
      <c r="H14" s="29"/>
    </row>
    <row r="15" spans="1:8" ht="38.25" customHeight="1">
      <c r="A15" s="236" t="s">
        <v>293</v>
      </c>
      <c r="B15" s="236"/>
      <c r="C15" s="236"/>
      <c r="D15" s="236"/>
      <c r="E15" s="236"/>
      <c r="F15" s="236"/>
      <c r="G15" s="236"/>
      <c r="H15" s="236"/>
    </row>
    <row r="16" spans="1:5" ht="19.5" customHeight="1">
      <c r="A16" s="238"/>
      <c r="B16" s="238"/>
      <c r="C16" s="238"/>
      <c r="D16" s="238"/>
      <c r="E16" s="238"/>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headerFooter scaleWithDoc="0"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O16"/>
  <sheetViews>
    <sheetView zoomScalePageLayoutView="0" workbookViewId="0" topLeftCell="A1">
      <selection activeCell="E7" sqref="E7"/>
    </sheetView>
  </sheetViews>
  <sheetFormatPr defaultColWidth="6.875" defaultRowHeight="23.25" customHeight="1"/>
  <cols>
    <col min="1" max="1" width="13.00390625" style="8" customWidth="1"/>
    <col min="2" max="2" width="12.25390625" style="8" customWidth="1"/>
    <col min="3" max="15" width="7.125" style="8" customWidth="1"/>
    <col min="16" max="254" width="6.875" style="8" customWidth="1"/>
    <col min="255" max="16384" width="6.875" style="8" customWidth="1"/>
  </cols>
  <sheetData>
    <row r="1" s="1" customFormat="1" ht="23.25" customHeight="1">
      <c r="A1" s="4" t="s">
        <v>294</v>
      </c>
    </row>
    <row r="2" spans="1:15" ht="30" customHeight="1">
      <c r="A2" s="235" t="s">
        <v>295</v>
      </c>
      <c r="B2" s="235"/>
      <c r="C2" s="235"/>
      <c r="D2" s="235"/>
      <c r="E2" s="235"/>
      <c r="F2" s="235"/>
      <c r="G2" s="235"/>
      <c r="H2" s="235"/>
      <c r="I2" s="235"/>
      <c r="J2" s="235"/>
      <c r="K2" s="235"/>
      <c r="L2" s="235"/>
      <c r="M2" s="235"/>
      <c r="N2" s="235"/>
      <c r="O2" s="235"/>
    </row>
    <row r="3" spans="1:15" ht="23.25" customHeight="1">
      <c r="A3" s="9" t="s">
        <v>146</v>
      </c>
      <c r="N3" s="253" t="s">
        <v>2</v>
      </c>
      <c r="O3" s="253"/>
    </row>
    <row r="4" spans="1:15" ht="28.5" customHeight="1">
      <c r="A4" s="222" t="s">
        <v>103</v>
      </c>
      <c r="B4" s="224" t="s">
        <v>104</v>
      </c>
      <c r="C4" s="225" t="s">
        <v>131</v>
      </c>
      <c r="D4" s="225" t="s">
        <v>132</v>
      </c>
      <c r="E4" s="226" t="s">
        <v>133</v>
      </c>
      <c r="F4" s="225" t="s">
        <v>134</v>
      </c>
      <c r="G4" s="225" t="s">
        <v>135</v>
      </c>
      <c r="H4" s="225" t="s">
        <v>296</v>
      </c>
      <c r="I4" s="225" t="s">
        <v>297</v>
      </c>
      <c r="J4" s="225" t="s">
        <v>138</v>
      </c>
      <c r="K4" s="225" t="s">
        <v>139</v>
      </c>
      <c r="L4" s="225" t="s">
        <v>140</v>
      </c>
      <c r="M4" s="225" t="s">
        <v>141</v>
      </c>
      <c r="N4" s="225" t="s">
        <v>142</v>
      </c>
      <c r="O4" s="225" t="s">
        <v>298</v>
      </c>
    </row>
    <row r="5" spans="1:15" ht="28.5" customHeight="1">
      <c r="A5" s="222"/>
      <c r="B5" s="224"/>
      <c r="C5" s="225"/>
      <c r="D5" s="225"/>
      <c r="E5" s="226"/>
      <c r="F5" s="225"/>
      <c r="G5" s="225"/>
      <c r="H5" s="225"/>
      <c r="I5" s="225"/>
      <c r="J5" s="225"/>
      <c r="K5" s="225"/>
      <c r="L5" s="225"/>
      <c r="M5" s="225"/>
      <c r="N5" s="225"/>
      <c r="O5" s="225"/>
    </row>
    <row r="6" spans="1:15" ht="27" customHeight="1">
      <c r="A6" s="11"/>
      <c r="B6" s="12" t="s">
        <v>7</v>
      </c>
      <c r="C6" s="12"/>
      <c r="D6" s="11"/>
      <c r="E6" s="11"/>
      <c r="F6" s="11"/>
      <c r="G6" s="11"/>
      <c r="H6" s="11"/>
      <c r="I6" s="11"/>
      <c r="J6" s="11"/>
      <c r="K6" s="11"/>
      <c r="L6" s="11"/>
      <c r="M6" s="11"/>
      <c r="N6" s="11"/>
      <c r="O6" s="11"/>
    </row>
    <row r="7" spans="1:15" ht="27" customHeight="1">
      <c r="A7" s="12" t="s">
        <v>292</v>
      </c>
      <c r="B7" s="12" t="s">
        <v>292</v>
      </c>
      <c r="C7" s="12" t="s">
        <v>292</v>
      </c>
      <c r="D7" s="12" t="s">
        <v>292</v>
      </c>
      <c r="E7" s="12" t="s">
        <v>292</v>
      </c>
      <c r="F7" s="12" t="s">
        <v>292</v>
      </c>
      <c r="G7" s="12" t="s">
        <v>292</v>
      </c>
      <c r="H7" s="12" t="s">
        <v>292</v>
      </c>
      <c r="I7" s="12" t="s">
        <v>292</v>
      </c>
      <c r="J7" s="12" t="s">
        <v>292</v>
      </c>
      <c r="K7" s="12" t="s">
        <v>292</v>
      </c>
      <c r="L7" s="12" t="s">
        <v>292</v>
      </c>
      <c r="M7" s="12" t="s">
        <v>292</v>
      </c>
      <c r="N7" s="12" t="s">
        <v>292</v>
      </c>
      <c r="O7" s="12" t="s">
        <v>292</v>
      </c>
    </row>
    <row r="8" spans="1:15" ht="27" customHeight="1">
      <c r="A8" s="11"/>
      <c r="B8" s="11"/>
      <c r="C8" s="11"/>
      <c r="D8" s="11"/>
      <c r="E8" s="11"/>
      <c r="F8" s="11"/>
      <c r="G8" s="11"/>
      <c r="H8" s="11"/>
      <c r="I8" s="11"/>
      <c r="J8" s="11"/>
      <c r="K8" s="11"/>
      <c r="L8" s="11"/>
      <c r="M8" s="11"/>
      <c r="N8" s="11"/>
      <c r="O8" s="11"/>
    </row>
    <row r="9" spans="1:15" ht="27" customHeight="1">
      <c r="A9" s="11"/>
      <c r="B9" s="11"/>
      <c r="C9" s="11"/>
      <c r="D9" s="11"/>
      <c r="E9" s="11"/>
      <c r="F9" s="11"/>
      <c r="G9" s="11"/>
      <c r="H9" s="11"/>
      <c r="I9" s="11"/>
      <c r="J9" s="11"/>
      <c r="K9" s="11"/>
      <c r="L9" s="11"/>
      <c r="M9" s="11"/>
      <c r="N9" s="11"/>
      <c r="O9" s="11"/>
    </row>
    <row r="10" spans="1:15" ht="27" customHeight="1">
      <c r="A10" s="11"/>
      <c r="B10" s="11"/>
      <c r="C10" s="11"/>
      <c r="D10" s="11"/>
      <c r="E10" s="11"/>
      <c r="F10" s="11"/>
      <c r="G10" s="11"/>
      <c r="H10" s="11"/>
      <c r="I10" s="11"/>
      <c r="J10" s="11"/>
      <c r="K10" s="11"/>
      <c r="L10" s="11"/>
      <c r="M10" s="11"/>
      <c r="N10" s="11"/>
      <c r="O10" s="11"/>
    </row>
    <row r="11" spans="1:15" ht="27" customHeight="1">
      <c r="A11" s="11"/>
      <c r="B11" s="11"/>
      <c r="C11" s="11"/>
      <c r="D11" s="11"/>
      <c r="E11" s="11"/>
      <c r="F11" s="11"/>
      <c r="G11" s="11"/>
      <c r="H11" s="11"/>
      <c r="I11" s="11"/>
      <c r="J11" s="11"/>
      <c r="K11" s="11"/>
      <c r="L11" s="11"/>
      <c r="M11" s="11"/>
      <c r="N11" s="11"/>
      <c r="O11" s="11"/>
    </row>
    <row r="12" spans="1:15" ht="27" customHeight="1">
      <c r="A12" s="11"/>
      <c r="B12" s="11"/>
      <c r="C12" s="11"/>
      <c r="D12" s="11"/>
      <c r="E12" s="11"/>
      <c r="F12" s="11"/>
      <c r="G12" s="11"/>
      <c r="H12" s="11"/>
      <c r="I12" s="11"/>
      <c r="J12" s="11"/>
      <c r="K12" s="11"/>
      <c r="L12" s="11"/>
      <c r="M12" s="11"/>
      <c r="N12" s="11"/>
      <c r="O12" s="11"/>
    </row>
    <row r="13" spans="1:15" ht="27" customHeight="1">
      <c r="A13" s="11"/>
      <c r="B13" s="11"/>
      <c r="C13" s="11"/>
      <c r="D13" s="11"/>
      <c r="E13" s="11"/>
      <c r="F13" s="11"/>
      <c r="G13" s="11"/>
      <c r="H13" s="11"/>
      <c r="I13" s="11"/>
      <c r="J13" s="11"/>
      <c r="K13" s="11"/>
      <c r="L13" s="11"/>
      <c r="M13" s="11"/>
      <c r="N13" s="11"/>
      <c r="O13" s="11"/>
    </row>
    <row r="14" spans="1:15" ht="27" customHeight="1">
      <c r="A14" s="11"/>
      <c r="B14" s="11"/>
      <c r="C14" s="11"/>
      <c r="D14" s="11"/>
      <c r="E14" s="11"/>
      <c r="F14" s="11"/>
      <c r="G14" s="11"/>
      <c r="H14" s="11"/>
      <c r="I14" s="11"/>
      <c r="J14" s="11"/>
      <c r="K14" s="11"/>
      <c r="L14" s="11"/>
      <c r="M14" s="11"/>
      <c r="N14" s="11"/>
      <c r="O14" s="11"/>
    </row>
    <row r="15" spans="1:15" ht="38.25" customHeight="1">
      <c r="A15" s="236" t="s">
        <v>293</v>
      </c>
      <c r="B15" s="236"/>
      <c r="C15" s="236"/>
      <c r="D15" s="236"/>
      <c r="E15" s="236"/>
      <c r="F15" s="236"/>
      <c r="G15" s="236"/>
      <c r="H15" s="236"/>
      <c r="I15" s="236"/>
      <c r="J15" s="236"/>
      <c r="K15" s="236"/>
      <c r="L15" s="236"/>
      <c r="M15" s="236"/>
      <c r="N15" s="236"/>
      <c r="O15" s="236"/>
    </row>
    <row r="16" spans="1:5" ht="19.5" customHeight="1">
      <c r="A16" s="238"/>
      <c r="B16" s="238"/>
      <c r="C16" s="238"/>
      <c r="D16" s="238"/>
      <c r="E16" s="238"/>
    </row>
  </sheetData>
  <sheetProtection/>
  <mergeCells count="19">
    <mergeCell ref="M4:M5"/>
    <mergeCell ref="N4:N5"/>
    <mergeCell ref="O4:O5"/>
    <mergeCell ref="G4:G5"/>
    <mergeCell ref="H4:H5"/>
    <mergeCell ref="I4:I5"/>
    <mergeCell ref="J4:J5"/>
    <mergeCell ref="K4:K5"/>
    <mergeCell ref="L4:L5"/>
    <mergeCell ref="A2:O2"/>
    <mergeCell ref="N3:O3"/>
    <mergeCell ref="A15:O15"/>
    <mergeCell ref="A16:E16"/>
    <mergeCell ref="A4:A5"/>
    <mergeCell ref="B4:B5"/>
    <mergeCell ref="C4:C5"/>
    <mergeCell ref="D4:D5"/>
    <mergeCell ref="E4:E5"/>
    <mergeCell ref="F4:F5"/>
  </mergeCells>
  <printOptions horizontalCentered="1"/>
  <pageMargins left="0.35" right="0.35" top="0.98" bottom="0.98" header="0.51" footer="0.51"/>
  <pageSetup firstPageNumber="29" useFirstPageNumber="1" horizontalDpi="600" verticalDpi="600" orientation="landscape" paperSize="9"/>
  <headerFooter scaleWithDoc="0" alignWithMargins="0">
    <oddFooter>&amp;C－ &amp;P －</oddFooter>
  </headerFooter>
</worksheet>
</file>

<file path=xl/worksheets/sheet16.xml><?xml version="1.0" encoding="utf-8"?>
<worksheet xmlns="http://schemas.openxmlformats.org/spreadsheetml/2006/main" xmlns:r="http://schemas.openxmlformats.org/officeDocument/2006/relationships">
  <dimension ref="A1:H24"/>
  <sheetViews>
    <sheetView showZeros="0" tabSelected="1" zoomScalePageLayoutView="0" workbookViewId="0" topLeftCell="A1">
      <selection activeCell="G8" sqref="G8:H8"/>
    </sheetView>
  </sheetViews>
  <sheetFormatPr defaultColWidth="9.00390625" defaultRowHeight="14.25"/>
  <cols>
    <col min="1" max="1" width="12.50390625" style="0" customWidth="1"/>
    <col min="5" max="5" width="11.00390625" style="0" customWidth="1"/>
    <col min="8" max="8" width="10.625" style="0" customWidth="1"/>
  </cols>
  <sheetData>
    <row r="1" s="1" customFormat="1" ht="23.25" customHeight="1">
      <c r="A1" s="4" t="s">
        <v>299</v>
      </c>
    </row>
    <row r="2" spans="1:8" ht="27">
      <c r="A2" s="254" t="s">
        <v>300</v>
      </c>
      <c r="B2" s="254"/>
      <c r="C2" s="254"/>
      <c r="D2" s="254"/>
      <c r="E2" s="254"/>
      <c r="F2" s="254"/>
      <c r="G2" s="254"/>
      <c r="H2" s="254"/>
    </row>
    <row r="3" spans="1:4" ht="20.25" customHeight="1">
      <c r="A3" s="5" t="s">
        <v>301</v>
      </c>
      <c r="B3" s="6"/>
      <c r="C3" s="6"/>
      <c r="D3" s="6"/>
    </row>
    <row r="4" spans="1:8" s="2" customFormat="1" ht="24.75" customHeight="1">
      <c r="A4" s="7" t="s">
        <v>302</v>
      </c>
      <c r="B4" s="7" t="s">
        <v>292</v>
      </c>
      <c r="C4" s="222" t="s">
        <v>303</v>
      </c>
      <c r="D4" s="222"/>
      <c r="E4" s="222" t="s">
        <v>304</v>
      </c>
      <c r="F4" s="222"/>
      <c r="G4" s="222"/>
      <c r="H4" s="222"/>
    </row>
    <row r="5" spans="1:8" s="2" customFormat="1" ht="24.75" customHeight="1">
      <c r="A5" s="7" t="s">
        <v>305</v>
      </c>
      <c r="B5" s="7"/>
      <c r="C5" s="222" t="s">
        <v>306</v>
      </c>
      <c r="D5" s="222"/>
      <c r="E5" s="222"/>
      <c r="F5" s="222"/>
      <c r="G5" s="222"/>
      <c r="H5" s="222"/>
    </row>
    <row r="6" spans="1:8" s="2" customFormat="1" ht="49.5" customHeight="1">
      <c r="A6" s="7" t="s">
        <v>307</v>
      </c>
      <c r="B6" s="222"/>
      <c r="C6" s="222"/>
      <c r="D6" s="222"/>
      <c r="E6" s="222"/>
      <c r="F6" s="222"/>
      <c r="G6" s="222"/>
      <c r="H6" s="222"/>
    </row>
    <row r="7" spans="1:8" s="2" customFormat="1" ht="24.75" customHeight="1">
      <c r="A7" s="7" t="s">
        <v>308</v>
      </c>
      <c r="B7" s="222"/>
      <c r="C7" s="222"/>
      <c r="D7" s="222"/>
      <c r="E7" s="222"/>
      <c r="F7" s="222"/>
      <c r="G7" s="222"/>
      <c r="H7" s="222"/>
    </row>
    <row r="8" spans="1:8" s="2" customFormat="1" ht="24.75" customHeight="1">
      <c r="A8" s="222" t="s">
        <v>309</v>
      </c>
      <c r="B8" s="222" t="s">
        <v>310</v>
      </c>
      <c r="C8" s="222"/>
      <c r="D8" s="222" t="s">
        <v>311</v>
      </c>
      <c r="E8" s="222"/>
      <c r="F8" s="222"/>
      <c r="G8" s="222" t="s">
        <v>312</v>
      </c>
      <c r="H8" s="222"/>
    </row>
    <row r="9" spans="1:8" s="2" customFormat="1" ht="24.75" customHeight="1">
      <c r="A9" s="222"/>
      <c r="B9" s="222" t="s">
        <v>313</v>
      </c>
      <c r="C9" s="222"/>
      <c r="D9" s="222"/>
      <c r="E9" s="222"/>
      <c r="F9" s="222"/>
      <c r="G9" s="222"/>
      <c r="H9" s="222"/>
    </row>
    <row r="10" spans="1:8" s="2" customFormat="1" ht="24.75" customHeight="1">
      <c r="A10" s="222"/>
      <c r="B10" s="222" t="s">
        <v>314</v>
      </c>
      <c r="C10" s="222"/>
      <c r="D10" s="222"/>
      <c r="E10" s="222"/>
      <c r="F10" s="222"/>
      <c r="G10" s="222"/>
      <c r="H10" s="222"/>
    </row>
    <row r="11" spans="1:8" s="2" customFormat="1" ht="24.75" customHeight="1">
      <c r="A11" s="222"/>
      <c r="B11" s="222" t="s">
        <v>315</v>
      </c>
      <c r="C11" s="222"/>
      <c r="D11" s="222"/>
      <c r="E11" s="222"/>
      <c r="F11" s="222"/>
      <c r="G11" s="222"/>
      <c r="H11" s="222"/>
    </row>
    <row r="12" spans="1:8" s="2" customFormat="1" ht="45" customHeight="1">
      <c r="A12" s="7" t="s">
        <v>316</v>
      </c>
      <c r="B12" s="222"/>
      <c r="C12" s="222"/>
      <c r="D12" s="222"/>
      <c r="E12" s="222"/>
      <c r="F12" s="222"/>
      <c r="G12" s="222"/>
      <c r="H12" s="222"/>
    </row>
    <row r="13" spans="1:8" s="2" customFormat="1" ht="45" customHeight="1">
      <c r="A13" s="7" t="s">
        <v>317</v>
      </c>
      <c r="B13" s="222"/>
      <c r="C13" s="222"/>
      <c r="D13" s="222"/>
      <c r="E13" s="222"/>
      <c r="F13" s="222"/>
      <c r="G13" s="222"/>
      <c r="H13" s="222"/>
    </row>
    <row r="14" spans="1:8" s="2" customFormat="1" ht="24.75" customHeight="1">
      <c r="A14" s="222" t="s">
        <v>318</v>
      </c>
      <c r="B14" s="7" t="s">
        <v>319</v>
      </c>
      <c r="C14" s="222" t="s">
        <v>320</v>
      </c>
      <c r="D14" s="222"/>
      <c r="E14" s="7" t="s">
        <v>321</v>
      </c>
      <c r="F14" s="222" t="s">
        <v>322</v>
      </c>
      <c r="G14" s="222"/>
      <c r="H14" s="7" t="s">
        <v>150</v>
      </c>
    </row>
    <row r="15" spans="1:8" s="2" customFormat="1" ht="24.75" customHeight="1">
      <c r="A15" s="222"/>
      <c r="B15" s="222" t="s">
        <v>323</v>
      </c>
      <c r="C15" s="222" t="s">
        <v>324</v>
      </c>
      <c r="D15" s="222"/>
      <c r="E15" s="7"/>
      <c r="F15" s="222"/>
      <c r="G15" s="222"/>
      <c r="H15" s="7"/>
    </row>
    <row r="16" spans="1:8" s="2" customFormat="1" ht="24.75" customHeight="1">
      <c r="A16" s="222"/>
      <c r="B16" s="222"/>
      <c r="C16" s="222" t="s">
        <v>325</v>
      </c>
      <c r="D16" s="222"/>
      <c r="E16" s="7"/>
      <c r="F16" s="222"/>
      <c r="G16" s="222"/>
      <c r="H16" s="7"/>
    </row>
    <row r="17" spans="1:8" s="2" customFormat="1" ht="24.75" customHeight="1">
      <c r="A17" s="222"/>
      <c r="B17" s="222"/>
      <c r="C17" s="222" t="s">
        <v>326</v>
      </c>
      <c r="D17" s="222"/>
      <c r="E17" s="7"/>
      <c r="F17" s="222"/>
      <c r="G17" s="222"/>
      <c r="H17" s="7"/>
    </row>
    <row r="18" spans="1:8" s="2" customFormat="1" ht="24.75" customHeight="1">
      <c r="A18" s="222"/>
      <c r="B18" s="222"/>
      <c r="C18" s="222" t="s">
        <v>327</v>
      </c>
      <c r="D18" s="222"/>
      <c r="E18" s="7"/>
      <c r="F18" s="222"/>
      <c r="G18" s="222"/>
      <c r="H18" s="7"/>
    </row>
    <row r="19" spans="1:8" s="2" customFormat="1" ht="24.75" customHeight="1">
      <c r="A19" s="222"/>
      <c r="B19" s="222" t="s">
        <v>328</v>
      </c>
      <c r="C19" s="222" t="s">
        <v>329</v>
      </c>
      <c r="D19" s="222"/>
      <c r="E19" s="7"/>
      <c r="F19" s="222"/>
      <c r="G19" s="222"/>
      <c r="H19" s="7"/>
    </row>
    <row r="20" spans="1:8" s="2" customFormat="1" ht="24.75" customHeight="1">
      <c r="A20" s="222"/>
      <c r="B20" s="222"/>
      <c r="C20" s="222" t="s">
        <v>330</v>
      </c>
      <c r="D20" s="222"/>
      <c r="E20" s="7"/>
      <c r="F20" s="222"/>
      <c r="G20" s="222"/>
      <c r="H20" s="7"/>
    </row>
    <row r="21" spans="1:8" s="2" customFormat="1" ht="24.75" customHeight="1">
      <c r="A21" s="222"/>
      <c r="B21" s="222"/>
      <c r="C21" s="222" t="s">
        <v>331</v>
      </c>
      <c r="D21" s="222"/>
      <c r="E21" s="7"/>
      <c r="F21" s="222"/>
      <c r="G21" s="222"/>
      <c r="H21" s="7"/>
    </row>
    <row r="22" spans="1:8" s="2" customFormat="1" ht="24.75" customHeight="1">
      <c r="A22" s="222"/>
      <c r="B22" s="222"/>
      <c r="C22" s="222" t="s">
        <v>332</v>
      </c>
      <c r="D22" s="222"/>
      <c r="E22" s="7"/>
      <c r="F22" s="222"/>
      <c r="G22" s="222"/>
      <c r="H22" s="7"/>
    </row>
    <row r="23" spans="1:8" s="2" customFormat="1" ht="30" customHeight="1">
      <c r="A23" s="222"/>
      <c r="B23" s="222"/>
      <c r="C23" s="222" t="s">
        <v>333</v>
      </c>
      <c r="D23" s="222"/>
      <c r="E23" s="7"/>
      <c r="F23" s="222"/>
      <c r="G23" s="222"/>
      <c r="H23" s="7"/>
    </row>
    <row r="24" spans="1:8" s="2" customFormat="1" ht="45" customHeight="1">
      <c r="A24" s="7" t="s">
        <v>334</v>
      </c>
      <c r="B24" s="222"/>
      <c r="C24" s="222"/>
      <c r="D24" s="222"/>
      <c r="E24" s="222"/>
      <c r="F24" s="222"/>
      <c r="G24" s="222"/>
      <c r="H24" s="222"/>
    </row>
    <row r="25" s="3" customFormat="1" ht="13.5"/>
    <row r="26" s="3" customFormat="1" ht="13.5"/>
    <row r="27" s="3" customFormat="1" ht="13.5"/>
  </sheetData>
  <sheetProtection/>
  <mergeCells count="50">
    <mergeCell ref="C23:D23"/>
    <mergeCell ref="F23:G23"/>
    <mergeCell ref="B24:H24"/>
    <mergeCell ref="A8:A11"/>
    <mergeCell ref="A14:A23"/>
    <mergeCell ref="B15:B18"/>
    <mergeCell ref="B19:B23"/>
    <mergeCell ref="C20:D20"/>
    <mergeCell ref="F20:G20"/>
    <mergeCell ref="C21:D21"/>
    <mergeCell ref="F21:G21"/>
    <mergeCell ref="C22:D22"/>
    <mergeCell ref="F22:G22"/>
    <mergeCell ref="C17:D17"/>
    <mergeCell ref="F17:G17"/>
    <mergeCell ref="C18:D18"/>
    <mergeCell ref="F18:G18"/>
    <mergeCell ref="C19:D19"/>
    <mergeCell ref="F19:G19"/>
    <mergeCell ref="C14:D14"/>
    <mergeCell ref="F14:G14"/>
    <mergeCell ref="C15:D15"/>
    <mergeCell ref="F15:G15"/>
    <mergeCell ref="C16:D16"/>
    <mergeCell ref="F16:G16"/>
    <mergeCell ref="B12:C12"/>
    <mergeCell ref="D12:F12"/>
    <mergeCell ref="G12:H12"/>
    <mergeCell ref="B13:C13"/>
    <mergeCell ref="D13:F13"/>
    <mergeCell ref="G13:H13"/>
    <mergeCell ref="B10:C10"/>
    <mergeCell ref="D10:F10"/>
    <mergeCell ref="G10:H10"/>
    <mergeCell ref="B11:C11"/>
    <mergeCell ref="D11:F11"/>
    <mergeCell ref="G11:H11"/>
    <mergeCell ref="B7:H7"/>
    <mergeCell ref="B8:C8"/>
    <mergeCell ref="D8:F8"/>
    <mergeCell ref="G8:H8"/>
    <mergeCell ref="B9:C9"/>
    <mergeCell ref="D9:F9"/>
    <mergeCell ref="G9:H9"/>
    <mergeCell ref="A2:H2"/>
    <mergeCell ref="C4:D4"/>
    <mergeCell ref="E4:H4"/>
    <mergeCell ref="C5:D5"/>
    <mergeCell ref="E5:H5"/>
    <mergeCell ref="B6:H6"/>
  </mergeCells>
  <printOptions horizontalCentered="1"/>
  <pageMargins left="0.35" right="0.35" top="0.98" bottom="0.59" header="0.51" footer="0.68"/>
  <pageSetup firstPageNumber="31" useFirstPageNumber="1" horizontalDpi="600" verticalDpi="600" orientation="portrait" paperSize="9"/>
  <headerFooter scaleWithDoc="0" alignWithMargins="0">
    <oddFooter>&amp;C－ &amp;P －</oddFooter>
  </headerFooter>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D21" sqref="D21"/>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1" customFormat="1" ht="14.25">
      <c r="A1" s="4" t="s">
        <v>25</v>
      </c>
      <c r="B1" s="172"/>
    </row>
    <row r="2" spans="1:8" s="169" customFormat="1" ht="25.5">
      <c r="A2" s="209" t="s">
        <v>1</v>
      </c>
      <c r="B2" s="209"/>
      <c r="C2" s="209"/>
      <c r="D2" s="209"/>
      <c r="E2" s="209"/>
      <c r="F2" s="209"/>
      <c r="G2" s="209"/>
      <c r="H2" s="209"/>
    </row>
    <row r="3" spans="1:8" s="170" customFormat="1" ht="14.25" customHeight="1">
      <c r="A3" s="173"/>
      <c r="B3" s="174"/>
      <c r="D3" s="210" t="s">
        <v>2</v>
      </c>
      <c r="E3" s="210"/>
      <c r="F3" s="210"/>
      <c r="G3" s="210"/>
      <c r="H3" s="210"/>
    </row>
    <row r="4" spans="1:8" ht="14.25" customHeight="1">
      <c r="A4" s="211" t="s">
        <v>26</v>
      </c>
      <c r="B4" s="211"/>
      <c r="C4" s="211" t="s">
        <v>27</v>
      </c>
      <c r="D4" s="211"/>
      <c r="E4" s="211"/>
      <c r="F4" s="211"/>
      <c r="G4" s="211"/>
      <c r="H4" s="211"/>
    </row>
    <row r="5" spans="1:8" ht="14.25" customHeight="1">
      <c r="A5" s="175" t="s">
        <v>28</v>
      </c>
      <c r="B5" s="176" t="s">
        <v>29</v>
      </c>
      <c r="C5" s="177" t="s">
        <v>30</v>
      </c>
      <c r="D5" s="175" t="s">
        <v>29</v>
      </c>
      <c r="E5" s="177" t="s">
        <v>31</v>
      </c>
      <c r="F5" s="177" t="s">
        <v>29</v>
      </c>
      <c r="G5" s="177" t="s">
        <v>32</v>
      </c>
      <c r="H5" s="177" t="s">
        <v>29</v>
      </c>
    </row>
    <row r="6" spans="1:8" s="171" customFormat="1" ht="14.25" customHeight="1">
      <c r="A6" s="178" t="s">
        <v>33</v>
      </c>
      <c r="B6" s="179">
        <v>4719.45</v>
      </c>
      <c r="C6" s="178" t="s">
        <v>34</v>
      </c>
      <c r="D6" s="179">
        <v>4210.87</v>
      </c>
      <c r="E6" s="178" t="s">
        <v>35</v>
      </c>
      <c r="F6" s="179">
        <f>SUM(F7:F9)</f>
        <v>3087.32</v>
      </c>
      <c r="G6" s="178" t="s">
        <v>36</v>
      </c>
      <c r="H6" s="179">
        <v>1901.65</v>
      </c>
    </row>
    <row r="7" spans="1:8" s="171" customFormat="1" ht="14.25" customHeight="1">
      <c r="A7" s="178" t="s">
        <v>37</v>
      </c>
      <c r="B7" s="179">
        <v>0</v>
      </c>
      <c r="C7" s="178" t="s">
        <v>38</v>
      </c>
      <c r="D7" s="179"/>
      <c r="E7" s="178" t="s">
        <v>39</v>
      </c>
      <c r="F7" s="179">
        <v>1901.65</v>
      </c>
      <c r="G7" s="178" t="s">
        <v>40</v>
      </c>
      <c r="H7" s="179">
        <v>2470.73</v>
      </c>
    </row>
    <row r="8" spans="1:8" s="171" customFormat="1" ht="14.25" customHeight="1">
      <c r="A8" s="178" t="s">
        <v>41</v>
      </c>
      <c r="B8" s="179">
        <v>0</v>
      </c>
      <c r="C8" s="178" t="s">
        <v>42</v>
      </c>
      <c r="D8" s="179"/>
      <c r="E8" s="178" t="s">
        <v>43</v>
      </c>
      <c r="F8" s="179">
        <v>838.6</v>
      </c>
      <c r="G8" s="178" t="s">
        <v>44</v>
      </c>
      <c r="H8" s="179"/>
    </row>
    <row r="9" spans="1:8" s="171" customFormat="1" ht="14.25" customHeight="1">
      <c r="A9" s="178" t="s">
        <v>45</v>
      </c>
      <c r="B9" s="179">
        <v>0</v>
      </c>
      <c r="C9" s="178" t="s">
        <v>46</v>
      </c>
      <c r="D9" s="179"/>
      <c r="E9" s="178" t="s">
        <v>47</v>
      </c>
      <c r="F9" s="179">
        <v>347.07</v>
      </c>
      <c r="G9" s="178" t="s">
        <v>48</v>
      </c>
      <c r="H9" s="179"/>
    </row>
    <row r="10" spans="1:8" s="171" customFormat="1" ht="14.25" customHeight="1">
      <c r="A10" s="178" t="s">
        <v>49</v>
      </c>
      <c r="B10" s="179">
        <v>0</v>
      </c>
      <c r="C10" s="178" t="s">
        <v>50</v>
      </c>
      <c r="D10" s="179"/>
      <c r="E10" s="178" t="s">
        <v>51</v>
      </c>
      <c r="F10" s="179">
        <f>SUM(F11:F20)</f>
        <v>1632.13</v>
      </c>
      <c r="G10" s="178" t="s">
        <v>52</v>
      </c>
      <c r="H10" s="179"/>
    </row>
    <row r="11" spans="1:8" s="171" customFormat="1" ht="14.25" customHeight="1">
      <c r="A11" s="178"/>
      <c r="B11" s="179"/>
      <c r="C11" s="178" t="s">
        <v>53</v>
      </c>
      <c r="D11" s="179"/>
      <c r="E11" s="178" t="s">
        <v>54</v>
      </c>
      <c r="F11" s="179">
        <v>0</v>
      </c>
      <c r="G11" s="178" t="s">
        <v>55</v>
      </c>
      <c r="H11" s="179"/>
    </row>
    <row r="12" spans="1:8" s="171" customFormat="1" ht="14.25" customHeight="1">
      <c r="A12" s="178"/>
      <c r="B12" s="179"/>
      <c r="C12" s="178" t="s">
        <v>56</v>
      </c>
      <c r="D12" s="179"/>
      <c r="E12" s="178" t="s">
        <v>57</v>
      </c>
      <c r="F12" s="179">
        <v>1632.13</v>
      </c>
      <c r="G12" s="178" t="s">
        <v>58</v>
      </c>
      <c r="H12" s="179"/>
    </row>
    <row r="13" spans="1:8" s="171" customFormat="1" ht="14.25" customHeight="1">
      <c r="A13" s="178"/>
      <c r="B13" s="179"/>
      <c r="C13" s="178" t="s">
        <v>59</v>
      </c>
      <c r="D13" s="179">
        <v>341.32</v>
      </c>
      <c r="E13" s="178" t="s">
        <v>60</v>
      </c>
      <c r="F13" s="179">
        <v>0</v>
      </c>
      <c r="G13" s="178" t="s">
        <v>61</v>
      </c>
      <c r="H13" s="179"/>
    </row>
    <row r="14" spans="1:8" s="171" customFormat="1" ht="14.25" customHeight="1">
      <c r="A14" s="178"/>
      <c r="B14" s="179"/>
      <c r="C14" s="178" t="s">
        <v>62</v>
      </c>
      <c r="D14" s="179">
        <v>0</v>
      </c>
      <c r="E14" s="178" t="s">
        <v>63</v>
      </c>
      <c r="F14" s="179">
        <v>0</v>
      </c>
      <c r="G14" s="178" t="s">
        <v>64</v>
      </c>
      <c r="H14" s="179">
        <v>347.07</v>
      </c>
    </row>
    <row r="15" spans="1:8" s="171" customFormat="1" ht="14.25" customHeight="1">
      <c r="A15" s="178"/>
      <c r="B15" s="179"/>
      <c r="C15" s="178" t="s">
        <v>65</v>
      </c>
      <c r="D15" s="179">
        <v>0</v>
      </c>
      <c r="E15" s="178" t="s">
        <v>66</v>
      </c>
      <c r="F15" s="179">
        <v>0</v>
      </c>
      <c r="G15" s="178" t="s">
        <v>67</v>
      </c>
      <c r="H15" s="179">
        <v>0</v>
      </c>
    </row>
    <row r="16" spans="1:8" s="171" customFormat="1" ht="14.25" customHeight="1">
      <c r="A16" s="178"/>
      <c r="B16" s="179"/>
      <c r="C16" s="178" t="s">
        <v>68</v>
      </c>
      <c r="D16" s="179">
        <v>0</v>
      </c>
      <c r="E16" s="178" t="s">
        <v>69</v>
      </c>
      <c r="F16" s="179">
        <v>0</v>
      </c>
      <c r="G16" s="178" t="s">
        <v>70</v>
      </c>
      <c r="H16" s="179">
        <v>0</v>
      </c>
    </row>
    <row r="17" spans="1:8" s="171" customFormat="1" ht="14.25" customHeight="1">
      <c r="A17" s="178"/>
      <c r="B17" s="179"/>
      <c r="C17" s="178" t="s">
        <v>71</v>
      </c>
      <c r="D17" s="179">
        <v>0</v>
      </c>
      <c r="E17" s="178" t="s">
        <v>72</v>
      </c>
      <c r="F17" s="179">
        <v>0</v>
      </c>
      <c r="G17" s="178" t="s">
        <v>73</v>
      </c>
      <c r="H17" s="179">
        <v>0</v>
      </c>
    </row>
    <row r="18" spans="1:8" s="171" customFormat="1" ht="14.25" customHeight="1">
      <c r="A18" s="178"/>
      <c r="B18" s="179"/>
      <c r="C18" s="178" t="s">
        <v>74</v>
      </c>
      <c r="D18" s="179">
        <v>0</v>
      </c>
      <c r="E18" s="178" t="s">
        <v>75</v>
      </c>
      <c r="F18" s="179">
        <v>0</v>
      </c>
      <c r="G18" s="178" t="s">
        <v>76</v>
      </c>
      <c r="H18" s="179">
        <v>0</v>
      </c>
    </row>
    <row r="19" spans="1:8" s="171" customFormat="1" ht="14.25" customHeight="1">
      <c r="A19" s="178"/>
      <c r="B19" s="179"/>
      <c r="C19" s="178" t="s">
        <v>77</v>
      </c>
      <c r="D19" s="179">
        <v>0</v>
      </c>
      <c r="E19" s="178" t="s">
        <v>78</v>
      </c>
      <c r="F19" s="179">
        <v>0</v>
      </c>
      <c r="G19" s="178" t="s">
        <v>79</v>
      </c>
      <c r="H19" s="179">
        <v>0</v>
      </c>
    </row>
    <row r="20" spans="1:8" s="171" customFormat="1" ht="14.25" customHeight="1">
      <c r="A20" s="178"/>
      <c r="B20" s="180"/>
      <c r="C20" s="178" t="s">
        <v>80</v>
      </c>
      <c r="D20" s="179">
        <v>0</v>
      </c>
      <c r="E20" s="178" t="s">
        <v>81</v>
      </c>
      <c r="F20" s="179">
        <v>0</v>
      </c>
      <c r="G20" s="178" t="s">
        <v>82</v>
      </c>
      <c r="H20" s="179">
        <v>0</v>
      </c>
    </row>
    <row r="21" spans="1:8" s="171" customFormat="1" ht="14.25" customHeight="1">
      <c r="A21" s="178"/>
      <c r="B21" s="180"/>
      <c r="C21" s="178" t="s">
        <v>83</v>
      </c>
      <c r="D21" s="179">
        <v>0</v>
      </c>
      <c r="E21" s="178" t="s">
        <v>84</v>
      </c>
      <c r="F21" s="179">
        <v>0</v>
      </c>
      <c r="G21" s="178"/>
      <c r="H21" s="180"/>
    </row>
    <row r="22" spans="1:8" s="171" customFormat="1" ht="14.25" customHeight="1">
      <c r="A22" s="178"/>
      <c r="B22" s="180"/>
      <c r="C22" s="178" t="s">
        <v>85</v>
      </c>
      <c r="D22" s="179">
        <v>0</v>
      </c>
      <c r="E22" s="178"/>
      <c r="F22" s="180"/>
      <c r="G22" s="178"/>
      <c r="H22" s="180"/>
    </row>
    <row r="23" spans="1:8" s="171" customFormat="1" ht="14.25" customHeight="1">
      <c r="A23" s="178"/>
      <c r="B23" s="180"/>
      <c r="C23" s="178" t="s">
        <v>86</v>
      </c>
      <c r="D23" s="179">
        <v>0</v>
      </c>
      <c r="E23" s="178"/>
      <c r="F23" s="180"/>
      <c r="G23" s="178"/>
      <c r="H23" s="180"/>
    </row>
    <row r="24" spans="1:8" s="171" customFormat="1" ht="14.25" customHeight="1">
      <c r="A24" s="178"/>
      <c r="B24" s="180"/>
      <c r="C24" s="178" t="s">
        <v>87</v>
      </c>
      <c r="D24" s="179">
        <v>0</v>
      </c>
      <c r="E24" s="178"/>
      <c r="F24" s="180"/>
      <c r="G24" s="178"/>
      <c r="H24" s="180"/>
    </row>
    <row r="25" spans="1:8" s="171" customFormat="1" ht="14.25" customHeight="1">
      <c r="A25" s="178"/>
      <c r="B25" s="180"/>
      <c r="C25" s="178" t="s">
        <v>88</v>
      </c>
      <c r="D25" s="179">
        <v>167.26</v>
      </c>
      <c r="E25" s="178"/>
      <c r="F25" s="180"/>
      <c r="G25" s="178"/>
      <c r="H25" s="180"/>
    </row>
    <row r="26" spans="1:8" s="171" customFormat="1" ht="14.25" customHeight="1">
      <c r="A26" s="178"/>
      <c r="B26" s="180"/>
      <c r="C26" s="178" t="s">
        <v>89</v>
      </c>
      <c r="D26" s="179">
        <v>0</v>
      </c>
      <c r="E26" s="178"/>
      <c r="F26" s="180"/>
      <c r="G26" s="178"/>
      <c r="H26" s="180"/>
    </row>
    <row r="27" spans="1:8" s="171" customFormat="1" ht="14.25" customHeight="1">
      <c r="A27" s="178"/>
      <c r="B27" s="180"/>
      <c r="C27" s="178" t="s">
        <v>90</v>
      </c>
      <c r="D27" s="179">
        <v>0</v>
      </c>
      <c r="E27" s="178"/>
      <c r="F27" s="180"/>
      <c r="G27" s="178"/>
      <c r="H27" s="180"/>
    </row>
    <row r="28" spans="1:8" s="171" customFormat="1" ht="14.25" customHeight="1">
      <c r="A28" s="178"/>
      <c r="B28" s="180"/>
      <c r="C28" s="178" t="s">
        <v>91</v>
      </c>
      <c r="D28" s="179">
        <v>0</v>
      </c>
      <c r="E28" s="178"/>
      <c r="F28" s="180"/>
      <c r="G28" s="178"/>
      <c r="H28" s="180"/>
    </row>
    <row r="29" spans="1:8" s="171" customFormat="1" ht="14.25" customHeight="1">
      <c r="A29" s="178"/>
      <c r="B29" s="180"/>
      <c r="C29" s="178" t="s">
        <v>92</v>
      </c>
      <c r="D29" s="179">
        <v>0</v>
      </c>
      <c r="E29" s="178"/>
      <c r="F29" s="180"/>
      <c r="G29" s="178"/>
      <c r="H29" s="180"/>
    </row>
    <row r="30" spans="1:8" s="171" customFormat="1" ht="14.25" customHeight="1">
      <c r="A30" s="178"/>
      <c r="B30" s="180"/>
      <c r="C30" s="178" t="s">
        <v>93</v>
      </c>
      <c r="D30" s="179">
        <v>0</v>
      </c>
      <c r="E30" s="178"/>
      <c r="F30" s="180"/>
      <c r="G30" s="178"/>
      <c r="H30" s="180"/>
    </row>
    <row r="31" spans="1:8" s="171" customFormat="1" ht="14.25" customHeight="1">
      <c r="A31" s="178"/>
      <c r="B31" s="180"/>
      <c r="C31" s="178" t="s">
        <v>94</v>
      </c>
      <c r="D31" s="179">
        <v>0</v>
      </c>
      <c r="E31" s="178"/>
      <c r="F31" s="180"/>
      <c r="G31" s="178"/>
      <c r="H31" s="180"/>
    </row>
    <row r="32" spans="1:8" s="171" customFormat="1" ht="14.25" customHeight="1">
      <c r="A32" s="178"/>
      <c r="B32" s="180"/>
      <c r="C32" s="178" t="s">
        <v>95</v>
      </c>
      <c r="D32" s="179">
        <v>0</v>
      </c>
      <c r="E32" s="178"/>
      <c r="F32" s="180"/>
      <c r="G32" s="178"/>
      <c r="H32" s="180"/>
    </row>
    <row r="33" spans="1:8" s="171" customFormat="1" ht="14.25" customHeight="1">
      <c r="A33" s="178"/>
      <c r="B33" s="180"/>
      <c r="C33" s="178" t="s">
        <v>96</v>
      </c>
      <c r="D33" s="179">
        <v>0</v>
      </c>
      <c r="E33" s="178"/>
      <c r="F33" s="180"/>
      <c r="G33" s="178"/>
      <c r="H33" s="180"/>
    </row>
    <row r="34" spans="1:8" s="171" customFormat="1" ht="14.25" customHeight="1">
      <c r="A34" s="178"/>
      <c r="B34" s="180"/>
      <c r="C34" s="178" t="s">
        <v>97</v>
      </c>
      <c r="D34" s="179">
        <v>0</v>
      </c>
      <c r="E34" s="178"/>
      <c r="F34" s="180"/>
      <c r="G34" s="178"/>
      <c r="H34" s="180"/>
    </row>
    <row r="35" spans="1:8" s="171" customFormat="1" ht="14.25" customHeight="1">
      <c r="A35" s="178"/>
      <c r="B35" s="180"/>
      <c r="C35" s="178"/>
      <c r="D35" s="179"/>
      <c r="E35" s="178"/>
      <c r="F35" s="180"/>
      <c r="G35" s="178"/>
      <c r="H35" s="180"/>
    </row>
    <row r="36" spans="1:8" s="171" customFormat="1" ht="14.25" customHeight="1">
      <c r="A36" s="181" t="s">
        <v>98</v>
      </c>
      <c r="B36" s="179">
        <f>SUM(B6:B10)</f>
        <v>4719.45</v>
      </c>
      <c r="C36" s="181" t="s">
        <v>99</v>
      </c>
      <c r="D36" s="179">
        <f>SUM(D6:D34)</f>
        <v>4719.45</v>
      </c>
      <c r="E36" s="181" t="s">
        <v>99</v>
      </c>
      <c r="F36" s="179">
        <f>F6+F10+F21</f>
        <v>4719.450000000001</v>
      </c>
      <c r="G36" s="181" t="s">
        <v>99</v>
      </c>
      <c r="H36" s="179">
        <f>SUM(H6:H20)</f>
        <v>4719.45</v>
      </c>
    </row>
    <row r="37" spans="1:4" s="169" customFormat="1" ht="14.25" customHeight="1">
      <c r="A37" s="169" t="s">
        <v>24</v>
      </c>
      <c r="B37" s="182"/>
      <c r="D37" s="182"/>
    </row>
  </sheetData>
  <sheetProtection/>
  <mergeCells count="4">
    <mergeCell ref="A2:H2"/>
    <mergeCell ref="D3:H3"/>
    <mergeCell ref="A4:B4"/>
    <mergeCell ref="C4:H4"/>
  </mergeCells>
  <conditionalFormatting sqref="A7">
    <cfRule type="cellIs" priority="1" dxfId="6" operator="equal" stopIfTrue="1">
      <formula>0</formula>
    </cfRule>
  </conditionalFormatting>
  <conditionalFormatting sqref="B1:IV65536 A1:A6 A8:A65536">
    <cfRule type="cellIs" priority="2" dxfId="6" operator="equal" stopIfTrue="1">
      <formula>0</formula>
    </cfRule>
  </conditionalFormatting>
  <printOptions horizontalCentered="1"/>
  <pageMargins left="0.16" right="0.16" top="0.34" bottom="0.17" header="0.23" footer="0.23"/>
  <pageSetup firstPageNumber="16" useFirstPageNumber="1" horizontalDpi="600" verticalDpi="600" orientation="landscape" paperSize="9"/>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19"/>
  <sheetViews>
    <sheetView showZeros="0" zoomScalePageLayoutView="0" workbookViewId="0" topLeftCell="A1">
      <selection activeCell="G8" sqref="G8"/>
    </sheetView>
  </sheetViews>
  <sheetFormatPr defaultColWidth="9.00390625" defaultRowHeight="14.25"/>
  <cols>
    <col min="1" max="1" width="13.25390625" style="1" customWidth="1"/>
    <col min="2" max="2" width="17.25390625" style="1" customWidth="1"/>
    <col min="3" max="3" width="13.50390625" style="1" customWidth="1"/>
    <col min="4" max="4" width="10.875" style="1" customWidth="1"/>
    <col min="5" max="5" width="15.375" style="1" customWidth="1"/>
    <col min="6" max="6" width="9.00390625" style="1" customWidth="1"/>
    <col min="7" max="7" width="14.625" style="1" customWidth="1"/>
    <col min="8" max="8" width="8.375" style="1" customWidth="1"/>
    <col min="9" max="16384" width="9.00390625" style="1" customWidth="1"/>
  </cols>
  <sheetData>
    <row r="1" ht="23.25" customHeight="1">
      <c r="A1" s="4" t="s">
        <v>100</v>
      </c>
    </row>
    <row r="2" spans="1:9" ht="29.25" customHeight="1">
      <c r="A2" s="193" t="s">
        <v>101</v>
      </c>
      <c r="B2" s="193"/>
      <c r="C2" s="193"/>
      <c r="D2" s="193"/>
      <c r="E2" s="193"/>
      <c r="F2" s="193"/>
      <c r="G2" s="193"/>
      <c r="H2" s="193"/>
      <c r="I2" s="193"/>
    </row>
    <row r="3" spans="1:9" ht="18.75" customHeight="1">
      <c r="A3" s="212" t="s">
        <v>102</v>
      </c>
      <c r="B3" s="212"/>
      <c r="C3" s="158"/>
      <c r="D3" s="155"/>
      <c r="E3" s="155"/>
      <c r="F3" s="155"/>
      <c r="G3" s="155"/>
      <c r="H3" s="213" t="s">
        <v>2</v>
      </c>
      <c r="I3" s="213"/>
    </row>
    <row r="4" spans="1:9" s="166" customFormat="1" ht="40.5">
      <c r="A4" s="14" t="s">
        <v>103</v>
      </c>
      <c r="B4" s="14" t="s">
        <v>104</v>
      </c>
      <c r="C4" s="14" t="s">
        <v>7</v>
      </c>
      <c r="D4" s="16" t="s">
        <v>15</v>
      </c>
      <c r="E4" s="16" t="s">
        <v>16</v>
      </c>
      <c r="F4" s="17" t="s">
        <v>9</v>
      </c>
      <c r="G4" s="17" t="s">
        <v>105</v>
      </c>
      <c r="H4" s="16" t="s">
        <v>11</v>
      </c>
      <c r="I4" s="16" t="s">
        <v>12</v>
      </c>
    </row>
    <row r="5" spans="1:9" ht="27" customHeight="1">
      <c r="A5" s="167"/>
      <c r="B5" s="19" t="s">
        <v>7</v>
      </c>
      <c r="C5" s="159">
        <f aca="true" t="shared" si="0" ref="C5:C12">SUM(D5:I5)</f>
        <v>4719.45</v>
      </c>
      <c r="D5" s="161">
        <f aca="true" t="shared" si="1" ref="D5:I5">SUM(D6:D12)</f>
        <v>4693.45</v>
      </c>
      <c r="E5" s="161">
        <f t="shared" si="1"/>
        <v>26</v>
      </c>
      <c r="F5" s="16">
        <f t="shared" si="1"/>
        <v>0</v>
      </c>
      <c r="G5" s="16">
        <f t="shared" si="1"/>
        <v>0</v>
      </c>
      <c r="H5" s="16">
        <f t="shared" si="1"/>
        <v>0</v>
      </c>
      <c r="I5" s="16">
        <f t="shared" si="1"/>
        <v>0</v>
      </c>
    </row>
    <row r="6" spans="1:9" ht="27" customHeight="1">
      <c r="A6" s="75" t="s">
        <v>106</v>
      </c>
      <c r="B6" s="78" t="s">
        <v>107</v>
      </c>
      <c r="C6" s="159">
        <f t="shared" si="0"/>
        <v>4092.87</v>
      </c>
      <c r="D6" s="168">
        <v>4066.87</v>
      </c>
      <c r="E6" s="168">
        <v>26</v>
      </c>
      <c r="F6" s="26"/>
      <c r="G6" s="26"/>
      <c r="H6" s="26"/>
      <c r="I6" s="26"/>
    </row>
    <row r="7" spans="1:9" ht="27" customHeight="1">
      <c r="A7" s="75" t="s">
        <v>108</v>
      </c>
      <c r="B7" s="78" t="s">
        <v>109</v>
      </c>
      <c r="C7" s="159">
        <f t="shared" si="0"/>
        <v>118</v>
      </c>
      <c r="D7" s="168">
        <v>118</v>
      </c>
      <c r="E7" s="168"/>
      <c r="F7" s="26"/>
      <c r="G7" s="26"/>
      <c r="H7" s="26"/>
      <c r="I7" s="26"/>
    </row>
    <row r="8" spans="1:9" ht="27" customHeight="1">
      <c r="A8" s="75" t="s">
        <v>110</v>
      </c>
      <c r="B8" s="25" t="s">
        <v>111</v>
      </c>
      <c r="C8" s="159">
        <f t="shared" si="0"/>
        <v>341.32</v>
      </c>
      <c r="D8" s="168">
        <v>341.32</v>
      </c>
      <c r="E8" s="168"/>
      <c r="F8" s="26"/>
      <c r="G8" s="26"/>
      <c r="H8" s="26"/>
      <c r="I8" s="26"/>
    </row>
    <row r="9" spans="1:9" ht="27" customHeight="1">
      <c r="A9" s="75" t="s">
        <v>112</v>
      </c>
      <c r="B9" s="25" t="s">
        <v>113</v>
      </c>
      <c r="C9" s="159">
        <f t="shared" si="0"/>
        <v>167.26</v>
      </c>
      <c r="D9" s="168">
        <v>167.26</v>
      </c>
      <c r="E9" s="168"/>
      <c r="F9" s="26"/>
      <c r="G9" s="26"/>
      <c r="H9" s="26"/>
      <c r="I9" s="26"/>
    </row>
    <row r="10" spans="1:9" ht="27" customHeight="1">
      <c r="A10" s="24"/>
      <c r="B10" s="25"/>
      <c r="C10" s="20">
        <f t="shared" si="0"/>
        <v>0</v>
      </c>
      <c r="D10" s="28"/>
      <c r="E10" s="28"/>
      <c r="F10" s="26"/>
      <c r="G10" s="26"/>
      <c r="H10" s="26"/>
      <c r="I10" s="26"/>
    </row>
    <row r="11" spans="1:9" s="8" customFormat="1" ht="27" customHeight="1">
      <c r="A11" s="27"/>
      <c r="B11" s="27"/>
      <c r="C11" s="20">
        <f t="shared" si="0"/>
        <v>0</v>
      </c>
      <c r="D11" s="30"/>
      <c r="E11" s="30"/>
      <c r="F11" s="30"/>
      <c r="G11" s="29"/>
      <c r="H11" s="29"/>
      <c r="I11" s="29"/>
    </row>
    <row r="12" spans="1:9" s="8" customFormat="1" ht="27" customHeight="1">
      <c r="A12" s="27"/>
      <c r="B12" s="27"/>
      <c r="C12" s="10">
        <f t="shared" si="0"/>
        <v>0</v>
      </c>
      <c r="D12" s="30"/>
      <c r="E12" s="30"/>
      <c r="F12" s="30"/>
      <c r="G12" s="29"/>
      <c r="H12" s="29"/>
      <c r="I12" s="29"/>
    </row>
    <row r="13" spans="1:9" ht="28.5" customHeight="1">
      <c r="A13" s="200" t="s">
        <v>24</v>
      </c>
      <c r="B13" s="200"/>
      <c r="C13" s="200"/>
      <c r="D13" s="200"/>
      <c r="E13" s="200"/>
      <c r="F13" s="200"/>
      <c r="G13" s="200"/>
      <c r="H13" s="200"/>
      <c r="I13" s="200"/>
    </row>
    <row r="14" spans="4:5" ht="14.25">
      <c r="D14" s="162"/>
      <c r="E14" s="162"/>
    </row>
    <row r="15" spans="4:5" ht="14.25">
      <c r="D15" s="162"/>
      <c r="E15" s="162"/>
    </row>
    <row r="16" spans="4:5" ht="14.25">
      <c r="D16" s="162"/>
      <c r="E16" s="162"/>
    </row>
    <row r="17" spans="4:5" ht="14.25">
      <c r="D17" s="162"/>
      <c r="E17" s="162"/>
    </row>
    <row r="18" spans="4:5" ht="14.25">
      <c r="D18" s="162"/>
      <c r="E18" s="162"/>
    </row>
    <row r="19" spans="4:5" ht="14.25">
      <c r="D19" s="162"/>
      <c r="E19" s="162"/>
    </row>
  </sheetData>
  <sheetProtection/>
  <mergeCells count="4">
    <mergeCell ref="A2:I2"/>
    <mergeCell ref="A3:B3"/>
    <mergeCell ref="H3:I3"/>
    <mergeCell ref="A13:I13"/>
  </mergeCells>
  <printOptions horizontalCentered="1"/>
  <pageMargins left="0.35" right="0.35" top="0.98" bottom="0.98" header="0.51" footer="0.51"/>
  <pageSetup firstPageNumber="17" useFirstPageNumber="1" horizontalDpi="600" verticalDpi="600" orientation="landscape" paperSize="9"/>
  <headerFooter scaleWithDoc="0" alignWithMargins="0">
    <oddFooter>&amp;C－ &amp;P －</oddFooter>
  </headerFooter>
</worksheet>
</file>

<file path=xl/worksheets/sheet4.xml><?xml version="1.0" encoding="utf-8"?>
<worksheet xmlns="http://schemas.openxmlformats.org/spreadsheetml/2006/main" xmlns:r="http://schemas.openxmlformats.org/officeDocument/2006/relationships">
  <dimension ref="A1:AB13"/>
  <sheetViews>
    <sheetView showZeros="0" zoomScalePageLayoutView="0" workbookViewId="0" topLeftCell="A1">
      <selection activeCell="F10" sqref="F10"/>
    </sheetView>
  </sheetViews>
  <sheetFormatPr defaultColWidth="9.00390625" defaultRowHeight="14.25"/>
  <cols>
    <col min="1" max="1" width="12.125" style="0" customWidth="1"/>
    <col min="3" max="5" width="9.375" style="0" bestFit="1" customWidth="1"/>
  </cols>
  <sheetData>
    <row r="1" s="1" customFormat="1" ht="23.25" customHeight="1">
      <c r="A1" s="4" t="s">
        <v>114</v>
      </c>
    </row>
    <row r="2" spans="1:14" s="1" customFormat="1" ht="29.25" customHeight="1">
      <c r="A2" s="193" t="s">
        <v>115</v>
      </c>
      <c r="B2" s="193"/>
      <c r="C2" s="193"/>
      <c r="D2" s="193"/>
      <c r="E2" s="193"/>
      <c r="F2" s="193"/>
      <c r="G2" s="193"/>
      <c r="H2" s="193"/>
      <c r="I2" s="193"/>
      <c r="J2" s="193"/>
      <c r="K2" s="193"/>
      <c r="L2" s="193"/>
      <c r="M2" s="193"/>
      <c r="N2" s="193"/>
    </row>
    <row r="3" spans="1:14" s="1" customFormat="1" ht="29.25" customHeight="1">
      <c r="A3" s="212" t="s">
        <v>102</v>
      </c>
      <c r="B3" s="212"/>
      <c r="C3" s="155"/>
      <c r="D3" s="155"/>
      <c r="M3" s="213" t="s">
        <v>2</v>
      </c>
      <c r="N3" s="213"/>
    </row>
    <row r="4" spans="1:28" ht="27" customHeight="1">
      <c r="A4" s="217" t="s">
        <v>103</v>
      </c>
      <c r="B4" s="217" t="s">
        <v>104</v>
      </c>
      <c r="C4" s="219" t="s">
        <v>7</v>
      </c>
      <c r="D4" s="214" t="s">
        <v>116</v>
      </c>
      <c r="E4" s="214"/>
      <c r="F4" s="214"/>
      <c r="G4" s="219" t="s">
        <v>117</v>
      </c>
      <c r="H4" s="214" t="s">
        <v>105</v>
      </c>
      <c r="I4" s="214"/>
      <c r="J4" s="214"/>
      <c r="K4" s="214"/>
      <c r="L4" s="214"/>
      <c r="M4" s="214" t="s">
        <v>118</v>
      </c>
      <c r="N4" s="214" t="s">
        <v>119</v>
      </c>
      <c r="O4" s="165"/>
      <c r="P4" s="165"/>
      <c r="Q4" s="165"/>
      <c r="R4" s="165"/>
      <c r="S4" s="165"/>
      <c r="T4" s="165"/>
      <c r="U4" s="165"/>
      <c r="V4" s="165"/>
      <c r="W4" s="165"/>
      <c r="X4" s="165"/>
      <c r="Y4" s="165"/>
      <c r="Z4" s="165"/>
      <c r="AA4" s="165"/>
      <c r="AB4" s="165"/>
    </row>
    <row r="5" spans="1:28" ht="36">
      <c r="A5" s="218"/>
      <c r="B5" s="218"/>
      <c r="C5" s="219"/>
      <c r="D5" s="163" t="s">
        <v>17</v>
      </c>
      <c r="E5" s="163" t="s">
        <v>120</v>
      </c>
      <c r="F5" s="163" t="s">
        <v>121</v>
      </c>
      <c r="G5" s="219"/>
      <c r="H5" s="164" t="s">
        <v>17</v>
      </c>
      <c r="I5" s="163" t="s">
        <v>122</v>
      </c>
      <c r="J5" s="163" t="s">
        <v>123</v>
      </c>
      <c r="K5" s="163" t="s">
        <v>124</v>
      </c>
      <c r="L5" s="163" t="s">
        <v>125</v>
      </c>
      <c r="M5" s="214"/>
      <c r="N5" s="214"/>
      <c r="O5" s="165"/>
      <c r="P5" s="165"/>
      <c r="Q5" s="165"/>
      <c r="R5" s="165"/>
      <c r="S5" s="165"/>
      <c r="T5" s="165"/>
      <c r="U5" s="165"/>
      <c r="V5" s="165"/>
      <c r="W5" s="165"/>
      <c r="X5" s="165"/>
      <c r="Y5" s="165"/>
      <c r="Z5" s="165"/>
      <c r="AA5" s="165"/>
      <c r="AB5" s="165"/>
    </row>
    <row r="6" spans="1:14" ht="27" customHeight="1">
      <c r="A6" s="215" t="s">
        <v>7</v>
      </c>
      <c r="B6" s="216"/>
      <c r="C6" s="157">
        <f>SUM(C7:C10)</f>
        <v>4719.45</v>
      </c>
      <c r="D6" s="157">
        <f>SUM(D7:D10)</f>
        <v>4719.45</v>
      </c>
      <c r="E6" s="157">
        <f>SUM(E7:E8)</f>
        <v>4184.87</v>
      </c>
      <c r="F6" s="130">
        <f>SUM(F7:F8)</f>
        <v>26</v>
      </c>
      <c r="G6" s="11"/>
      <c r="H6" s="11">
        <f>SUM(I6:L6)</f>
        <v>0</v>
      </c>
      <c r="I6" s="11"/>
      <c r="J6" s="11"/>
      <c r="K6" s="11"/>
      <c r="L6" s="11"/>
      <c r="M6" s="11"/>
      <c r="N6" s="11"/>
    </row>
    <row r="7" spans="1:14" ht="27" customHeight="1">
      <c r="A7" s="75" t="s">
        <v>106</v>
      </c>
      <c r="B7" s="78" t="s">
        <v>107</v>
      </c>
      <c r="C7" s="130">
        <f>SUM(D7+G7+H7+N7+M7)</f>
        <v>4092.87</v>
      </c>
      <c r="D7" s="157">
        <f>E7+F7</f>
        <v>4092.87</v>
      </c>
      <c r="E7" s="124">
        <v>4066.87</v>
      </c>
      <c r="F7" s="130">
        <v>26</v>
      </c>
      <c r="G7" s="11"/>
      <c r="H7" s="11"/>
      <c r="I7" s="11"/>
      <c r="J7" s="11"/>
      <c r="K7" s="11"/>
      <c r="L7" s="11"/>
      <c r="M7" s="11"/>
      <c r="N7" s="11"/>
    </row>
    <row r="8" spans="1:14" ht="27" customHeight="1">
      <c r="A8" s="75" t="s">
        <v>108</v>
      </c>
      <c r="B8" s="78" t="s">
        <v>109</v>
      </c>
      <c r="C8" s="130">
        <f>SUM(D8+G8+H8+N8+M8)</f>
        <v>118</v>
      </c>
      <c r="D8" s="157">
        <f>E8+F8</f>
        <v>118</v>
      </c>
      <c r="E8" s="124">
        <v>118</v>
      </c>
      <c r="F8" s="130"/>
      <c r="G8" s="11"/>
      <c r="H8" s="11"/>
      <c r="I8" s="11"/>
      <c r="J8" s="11"/>
      <c r="K8" s="11"/>
      <c r="L8" s="11"/>
      <c r="M8" s="11"/>
      <c r="N8" s="11"/>
    </row>
    <row r="9" spans="1:14" ht="27" customHeight="1">
      <c r="A9" s="75" t="s">
        <v>110</v>
      </c>
      <c r="B9" s="25" t="s">
        <v>111</v>
      </c>
      <c r="C9" s="130">
        <f>SUM(D9+G9+H9+N9+M9)</f>
        <v>341.32</v>
      </c>
      <c r="D9" s="157">
        <f>E9+F9</f>
        <v>341.32</v>
      </c>
      <c r="E9" s="124">
        <v>341.32</v>
      </c>
      <c r="F9" s="157"/>
      <c r="G9" s="11"/>
      <c r="H9" s="11"/>
      <c r="I9" s="11"/>
      <c r="J9" s="11"/>
      <c r="K9" s="11"/>
      <c r="L9" s="11"/>
      <c r="M9" s="11"/>
      <c r="N9" s="11"/>
    </row>
    <row r="10" spans="1:14" ht="27" customHeight="1">
      <c r="A10" s="75" t="s">
        <v>112</v>
      </c>
      <c r="B10" s="25" t="s">
        <v>113</v>
      </c>
      <c r="C10" s="130">
        <f>SUM(D10+G10+H10+N10+M10)</f>
        <v>167.26</v>
      </c>
      <c r="D10" s="157">
        <f>E10+F10</f>
        <v>167.26</v>
      </c>
      <c r="E10" s="124">
        <v>167.26</v>
      </c>
      <c r="F10" s="157"/>
      <c r="G10" s="11"/>
      <c r="H10" s="11"/>
      <c r="I10" s="11"/>
      <c r="J10" s="11"/>
      <c r="K10" s="11"/>
      <c r="L10" s="11"/>
      <c r="M10" s="11"/>
      <c r="N10" s="11"/>
    </row>
    <row r="11" spans="1:14" ht="27" customHeight="1">
      <c r="A11" s="11"/>
      <c r="B11" s="11"/>
      <c r="C11" s="11"/>
      <c r="D11" s="11"/>
      <c r="E11" s="11"/>
      <c r="F11" s="11"/>
      <c r="G11" s="11"/>
      <c r="H11" s="11"/>
      <c r="I11" s="11"/>
      <c r="J11" s="11"/>
      <c r="K11" s="11"/>
      <c r="L11" s="11"/>
      <c r="M11" s="11"/>
      <c r="N11" s="11"/>
    </row>
    <row r="12" spans="1:14" ht="27" customHeight="1">
      <c r="A12" s="11"/>
      <c r="B12" s="11"/>
      <c r="C12" s="11"/>
      <c r="D12" s="11"/>
      <c r="E12" s="11"/>
      <c r="F12" s="11"/>
      <c r="G12" s="11"/>
      <c r="H12" s="11"/>
      <c r="I12" s="11"/>
      <c r="J12" s="11"/>
      <c r="K12" s="11"/>
      <c r="L12" s="11"/>
      <c r="M12" s="11"/>
      <c r="N12" s="11"/>
    </row>
    <row r="13" spans="1:7" s="1" customFormat="1" ht="28.5" customHeight="1">
      <c r="A13" s="200"/>
      <c r="B13" s="200"/>
      <c r="C13" s="200"/>
      <c r="D13" s="200"/>
      <c r="E13" s="200"/>
      <c r="F13" s="200"/>
      <c r="G13" s="200"/>
    </row>
  </sheetData>
  <sheetProtection/>
  <mergeCells count="13">
    <mergeCell ref="A13:G13"/>
    <mergeCell ref="A4:A5"/>
    <mergeCell ref="B4:B5"/>
    <mergeCell ref="C4:C5"/>
    <mergeCell ref="G4:G5"/>
    <mergeCell ref="M4:M5"/>
    <mergeCell ref="A2:N2"/>
    <mergeCell ref="A3:B3"/>
    <mergeCell ref="M3:N3"/>
    <mergeCell ref="D4:F4"/>
    <mergeCell ref="H4:L4"/>
    <mergeCell ref="A6:B6"/>
    <mergeCell ref="N4:N5"/>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 &amp;P －</oddFooter>
  </headerFooter>
</worksheet>
</file>

<file path=xl/worksheets/sheet5.xml><?xml version="1.0" encoding="utf-8"?>
<worksheet xmlns="http://schemas.openxmlformats.org/spreadsheetml/2006/main" xmlns:r="http://schemas.openxmlformats.org/officeDocument/2006/relationships">
  <dimension ref="A1:H20"/>
  <sheetViews>
    <sheetView showZeros="0" zoomScalePageLayoutView="0" workbookViewId="0" topLeftCell="A1">
      <selection activeCell="E9" sqref="E9"/>
    </sheetView>
  </sheetViews>
  <sheetFormatPr defaultColWidth="9.00390625" defaultRowHeight="14.25"/>
  <cols>
    <col min="1" max="1" width="14.00390625" style="1" customWidth="1"/>
    <col min="2" max="2" width="20.75390625" style="1" customWidth="1"/>
    <col min="3" max="3" width="14.625" style="1" customWidth="1"/>
    <col min="4" max="4" width="10.875" style="1" customWidth="1"/>
    <col min="5" max="7" width="14.25390625" style="1" customWidth="1"/>
    <col min="8" max="8" width="13.00390625" style="1" customWidth="1"/>
    <col min="9" max="16384" width="9.00390625" style="1" customWidth="1"/>
  </cols>
  <sheetData>
    <row r="1" ht="23.25" customHeight="1">
      <c r="A1" s="4" t="s">
        <v>126</v>
      </c>
    </row>
    <row r="2" spans="1:8" ht="29.25" customHeight="1">
      <c r="A2" s="193" t="s">
        <v>127</v>
      </c>
      <c r="B2" s="193"/>
      <c r="C2" s="193"/>
      <c r="D2" s="193"/>
      <c r="E2" s="193"/>
      <c r="F2" s="193"/>
      <c r="G2" s="193"/>
      <c r="H2" s="193"/>
    </row>
    <row r="3" spans="1:8" ht="29.25" customHeight="1">
      <c r="A3" s="212" t="s">
        <v>102</v>
      </c>
      <c r="B3" s="212"/>
      <c r="C3" s="158"/>
      <c r="D3" s="155"/>
      <c r="E3" s="155"/>
      <c r="F3" s="155"/>
      <c r="G3" s="213" t="s">
        <v>2</v>
      </c>
      <c r="H3" s="213"/>
    </row>
    <row r="4" spans="1:8" s="4" customFormat="1" ht="27" customHeight="1">
      <c r="A4" s="217" t="s">
        <v>103</v>
      </c>
      <c r="B4" s="217" t="s">
        <v>104</v>
      </c>
      <c r="C4" s="217" t="s">
        <v>7</v>
      </c>
      <c r="D4" s="220" t="s">
        <v>13</v>
      </c>
      <c r="E4" s="220"/>
      <c r="F4" s="220"/>
      <c r="G4" s="220"/>
      <c r="H4" s="206" t="s">
        <v>14</v>
      </c>
    </row>
    <row r="5" spans="1:8" s="4" customFormat="1" ht="31.5" customHeight="1">
      <c r="A5" s="218"/>
      <c r="B5" s="218"/>
      <c r="C5" s="218"/>
      <c r="D5" s="17" t="s">
        <v>17</v>
      </c>
      <c r="E5" s="17" t="s">
        <v>18</v>
      </c>
      <c r="F5" s="17" t="s">
        <v>19</v>
      </c>
      <c r="G5" s="17" t="s">
        <v>20</v>
      </c>
      <c r="H5" s="207"/>
    </row>
    <row r="6" spans="1:8" s="4" customFormat="1" ht="27" customHeight="1">
      <c r="A6" s="19"/>
      <c r="B6" s="19" t="s">
        <v>7</v>
      </c>
      <c r="C6" s="159">
        <f aca="true" t="shared" si="0" ref="C6:C12">D6+H6</f>
        <v>4719.450000000001</v>
      </c>
      <c r="D6" s="160">
        <f aca="true" t="shared" si="1" ref="D6:D12">SUM(E6:G6)</f>
        <v>3087.32</v>
      </c>
      <c r="E6" s="161">
        <f>SUM(E7:E10)</f>
        <v>1901.65</v>
      </c>
      <c r="F6" s="161">
        <f>SUM(F7:F10)</f>
        <v>838.6</v>
      </c>
      <c r="G6" s="161">
        <f>SUM(G7:G10)</f>
        <v>347.07</v>
      </c>
      <c r="H6" s="161">
        <f>SUM(H7:H10)</f>
        <v>1632.13</v>
      </c>
    </row>
    <row r="7" spans="1:8" ht="27" customHeight="1">
      <c r="A7" s="75" t="s">
        <v>106</v>
      </c>
      <c r="B7" s="78" t="s">
        <v>107</v>
      </c>
      <c r="C7" s="159">
        <f t="shared" si="0"/>
        <v>4092.8700000000003</v>
      </c>
      <c r="D7" s="160">
        <f t="shared" si="1"/>
        <v>2578.7400000000002</v>
      </c>
      <c r="E7" s="161">
        <v>1734.39</v>
      </c>
      <c r="F7" s="161">
        <v>838.6</v>
      </c>
      <c r="G7" s="124">
        <v>5.75</v>
      </c>
      <c r="H7" s="124">
        <v>1514.13</v>
      </c>
    </row>
    <row r="8" spans="1:8" ht="27" customHeight="1">
      <c r="A8" s="75" t="s">
        <v>108</v>
      </c>
      <c r="B8" s="78" t="s">
        <v>109</v>
      </c>
      <c r="C8" s="159">
        <f t="shared" si="0"/>
        <v>118</v>
      </c>
      <c r="D8" s="160">
        <f t="shared" si="1"/>
        <v>0</v>
      </c>
      <c r="E8" s="124"/>
      <c r="F8" s="124"/>
      <c r="G8" s="124"/>
      <c r="H8" s="124">
        <v>118</v>
      </c>
    </row>
    <row r="9" spans="1:8" ht="27" customHeight="1">
      <c r="A9" s="75" t="s">
        <v>110</v>
      </c>
      <c r="B9" s="25" t="s">
        <v>111</v>
      </c>
      <c r="C9" s="159">
        <f t="shared" si="0"/>
        <v>341.32</v>
      </c>
      <c r="D9" s="160">
        <f t="shared" si="1"/>
        <v>341.32</v>
      </c>
      <c r="E9" s="124"/>
      <c r="F9" s="124"/>
      <c r="G9" s="124">
        <v>341.32</v>
      </c>
      <c r="H9" s="124"/>
    </row>
    <row r="10" spans="1:8" s="8" customFormat="1" ht="27" customHeight="1">
      <c r="A10" s="75" t="s">
        <v>112</v>
      </c>
      <c r="B10" s="25" t="s">
        <v>113</v>
      </c>
      <c r="C10" s="159">
        <f t="shared" si="0"/>
        <v>167.26</v>
      </c>
      <c r="D10" s="160">
        <f t="shared" si="1"/>
        <v>167.26</v>
      </c>
      <c r="E10" s="72">
        <v>167.26</v>
      </c>
      <c r="F10" s="72"/>
      <c r="G10" s="72"/>
      <c r="H10" s="72"/>
    </row>
    <row r="11" spans="1:8" s="8" customFormat="1" ht="27" customHeight="1">
      <c r="A11" s="27"/>
      <c r="B11" s="27"/>
      <c r="C11" s="20">
        <f t="shared" si="0"/>
        <v>0</v>
      </c>
      <c r="D11" s="21">
        <f t="shared" si="1"/>
        <v>0</v>
      </c>
      <c r="E11" s="30"/>
      <c r="F11" s="30"/>
      <c r="G11" s="29"/>
      <c r="H11" s="29"/>
    </row>
    <row r="12" spans="1:8" s="8" customFormat="1" ht="27" customHeight="1">
      <c r="A12" s="27"/>
      <c r="B12" s="27"/>
      <c r="C12" s="10">
        <f t="shared" si="0"/>
        <v>0</v>
      </c>
      <c r="D12" s="31">
        <f t="shared" si="1"/>
        <v>0</v>
      </c>
      <c r="E12" s="30"/>
      <c r="F12" s="30"/>
      <c r="G12" s="29"/>
      <c r="H12" s="29"/>
    </row>
    <row r="13" spans="1:8" ht="27" customHeight="1">
      <c r="A13" s="200" t="s">
        <v>24</v>
      </c>
      <c r="B13" s="200"/>
      <c r="C13" s="200"/>
      <c r="D13" s="200"/>
      <c r="E13" s="200"/>
      <c r="F13" s="200"/>
      <c r="G13" s="200"/>
      <c r="H13" s="200"/>
    </row>
    <row r="14" spans="4:5" ht="14.25">
      <c r="D14" s="162"/>
      <c r="E14" s="162"/>
    </row>
    <row r="15" spans="4:5" ht="14.25">
      <c r="D15" s="162"/>
      <c r="E15" s="162"/>
    </row>
    <row r="16" spans="4:5" ht="14.25">
      <c r="D16" s="162"/>
      <c r="E16" s="162"/>
    </row>
    <row r="17" spans="4:5" ht="14.25">
      <c r="D17" s="162"/>
      <c r="E17" s="162"/>
    </row>
    <row r="18" spans="4:5" ht="14.25">
      <c r="D18" s="162"/>
      <c r="E18" s="162"/>
    </row>
    <row r="19" spans="4:5" ht="14.25">
      <c r="D19" s="162"/>
      <c r="E19" s="162"/>
    </row>
    <row r="20" spans="4:5" ht="14.25">
      <c r="D20" s="162"/>
      <c r="E20" s="162"/>
    </row>
  </sheetData>
  <sheetProtection/>
  <mergeCells count="9">
    <mergeCell ref="A2:H2"/>
    <mergeCell ref="A3:B3"/>
    <mergeCell ref="G3:H3"/>
    <mergeCell ref="D4:G4"/>
    <mergeCell ref="A13:H13"/>
    <mergeCell ref="A4:A5"/>
    <mergeCell ref="B4:B5"/>
    <mergeCell ref="C4:C5"/>
    <mergeCell ref="H4:H5"/>
  </mergeCells>
  <printOptions horizontalCentered="1"/>
  <pageMargins left="0.35" right="0.35" top="0.98" bottom="0.98" header="0.51" footer="0.51"/>
  <pageSetup firstPageNumber="19" useFirstPageNumber="1" horizontalDpi="600" verticalDpi="600" orientation="landscape" paperSize="9"/>
  <headerFooter scaleWithDoc="0" alignWithMargins="0">
    <oddFooter>&amp;C－ &amp;P －</oddFooter>
  </headerFooter>
</worksheet>
</file>

<file path=xl/worksheets/sheet6.xml><?xml version="1.0" encoding="utf-8"?>
<worksheet xmlns="http://schemas.openxmlformats.org/spreadsheetml/2006/main" xmlns:r="http://schemas.openxmlformats.org/officeDocument/2006/relationships">
  <dimension ref="A1:O12"/>
  <sheetViews>
    <sheetView showZeros="0" zoomScalePageLayoutView="0" workbookViewId="0" topLeftCell="A1">
      <selection activeCell="F9" sqref="F9"/>
    </sheetView>
  </sheetViews>
  <sheetFormatPr defaultColWidth="9.00390625" defaultRowHeight="14.25"/>
  <cols>
    <col min="1" max="1" width="11.875" style="0" customWidth="1"/>
    <col min="2" max="2" width="10.00390625" style="0" customWidth="1"/>
    <col min="3" max="3" width="9.375" style="0" customWidth="1"/>
    <col min="4" max="4" width="9.25390625" style="0" customWidth="1"/>
    <col min="5" max="5" width="9.375" style="0" bestFit="1" customWidth="1"/>
    <col min="10" max="10" width="6.875" style="0" customWidth="1"/>
    <col min="13" max="13" width="7.625" style="0" customWidth="1"/>
    <col min="14" max="14" width="7.875" style="0" customWidth="1"/>
    <col min="15" max="15" width="5.25390625" style="0" customWidth="1"/>
  </cols>
  <sheetData>
    <row r="1" s="1" customFormat="1" ht="23.25" customHeight="1">
      <c r="A1" s="4" t="s">
        <v>128</v>
      </c>
    </row>
    <row r="2" spans="1:15" s="1" customFormat="1" ht="29.25" customHeight="1">
      <c r="A2" s="193" t="s">
        <v>129</v>
      </c>
      <c r="B2" s="193"/>
      <c r="C2" s="193"/>
      <c r="D2" s="193"/>
      <c r="E2" s="193"/>
      <c r="F2" s="193"/>
      <c r="G2" s="193"/>
      <c r="H2" s="193"/>
      <c r="I2" s="193"/>
      <c r="J2" s="193"/>
      <c r="K2" s="193"/>
      <c r="L2" s="193"/>
      <c r="M2" s="193"/>
      <c r="N2" s="193"/>
      <c r="O2" s="193"/>
    </row>
    <row r="3" spans="1:15" s="1" customFormat="1" ht="29.25" customHeight="1">
      <c r="A3" s="154" t="s">
        <v>102</v>
      </c>
      <c r="C3" s="154"/>
      <c r="D3" s="155"/>
      <c r="F3" s="154"/>
      <c r="N3" s="221" t="s">
        <v>2</v>
      </c>
      <c r="O3" s="221"/>
    </row>
    <row r="4" spans="1:15" ht="28.5" customHeight="1">
      <c r="A4" s="222" t="s">
        <v>103</v>
      </c>
      <c r="B4" s="223" t="s">
        <v>130</v>
      </c>
      <c r="C4" s="225" t="s">
        <v>131</v>
      </c>
      <c r="D4" s="225" t="s">
        <v>132</v>
      </c>
      <c r="E4" s="226" t="s">
        <v>133</v>
      </c>
      <c r="F4" s="225" t="s">
        <v>134</v>
      </c>
      <c r="G4" s="225" t="s">
        <v>135</v>
      </c>
      <c r="H4" s="225" t="s">
        <v>136</v>
      </c>
      <c r="I4" s="225" t="s">
        <v>137</v>
      </c>
      <c r="J4" s="225" t="s">
        <v>138</v>
      </c>
      <c r="K4" s="225" t="s">
        <v>139</v>
      </c>
      <c r="L4" s="225" t="s">
        <v>140</v>
      </c>
      <c r="M4" s="225" t="s">
        <v>141</v>
      </c>
      <c r="N4" s="225" t="s">
        <v>142</v>
      </c>
      <c r="O4" s="225" t="s">
        <v>143</v>
      </c>
    </row>
    <row r="5" spans="1:15" ht="28.5" customHeight="1">
      <c r="A5" s="222"/>
      <c r="B5" s="224"/>
      <c r="C5" s="225"/>
      <c r="D5" s="225"/>
      <c r="E5" s="226"/>
      <c r="F5" s="225"/>
      <c r="G5" s="225"/>
      <c r="H5" s="225"/>
      <c r="I5" s="225"/>
      <c r="J5" s="225"/>
      <c r="K5" s="225"/>
      <c r="L5" s="225"/>
      <c r="M5" s="225"/>
      <c r="N5" s="225"/>
      <c r="O5" s="225"/>
    </row>
    <row r="6" spans="1:15" ht="27" customHeight="1">
      <c r="A6" s="131"/>
      <c r="B6" s="156" t="s">
        <v>7</v>
      </c>
      <c r="C6" s="130">
        <f>SUM(D6:O6)</f>
        <v>4719.45</v>
      </c>
      <c r="D6" s="157">
        <f aca="true" t="shared" si="0" ref="D6:O6">SUM(D7:D10)</f>
        <v>1901.65</v>
      </c>
      <c r="E6" s="157">
        <f t="shared" si="0"/>
        <v>2470.73</v>
      </c>
      <c r="F6" s="157">
        <f t="shared" si="0"/>
        <v>0</v>
      </c>
      <c r="G6" s="157">
        <f t="shared" si="0"/>
        <v>0</v>
      </c>
      <c r="H6" s="157">
        <f t="shared" si="0"/>
        <v>0</v>
      </c>
      <c r="I6" s="157">
        <f t="shared" si="0"/>
        <v>0</v>
      </c>
      <c r="J6" s="157">
        <f t="shared" si="0"/>
        <v>0</v>
      </c>
      <c r="K6" s="157">
        <f t="shared" si="0"/>
        <v>0</v>
      </c>
      <c r="L6" s="157">
        <f t="shared" si="0"/>
        <v>347.07</v>
      </c>
      <c r="M6" s="157">
        <f t="shared" si="0"/>
        <v>0</v>
      </c>
      <c r="N6" s="157">
        <f t="shared" si="0"/>
        <v>0</v>
      </c>
      <c r="O6" s="157">
        <f t="shared" si="0"/>
        <v>0</v>
      </c>
    </row>
    <row r="7" spans="1:15" ht="27" customHeight="1">
      <c r="A7" s="75" t="s">
        <v>106</v>
      </c>
      <c r="B7" s="78" t="s">
        <v>107</v>
      </c>
      <c r="C7" s="130">
        <f>SUM(D7:O7)</f>
        <v>4092.87</v>
      </c>
      <c r="D7" s="157">
        <v>1734.39</v>
      </c>
      <c r="E7" s="157">
        <v>2352.73</v>
      </c>
      <c r="F7" s="157"/>
      <c r="G7" s="157"/>
      <c r="H7" s="157"/>
      <c r="I7" s="157"/>
      <c r="J7" s="157"/>
      <c r="K7" s="157"/>
      <c r="L7" s="157">
        <v>5.75</v>
      </c>
      <c r="M7" s="157"/>
      <c r="N7" s="157"/>
      <c r="O7" s="157"/>
    </row>
    <row r="8" spans="1:15" ht="27" customHeight="1">
      <c r="A8" s="75" t="s">
        <v>108</v>
      </c>
      <c r="B8" s="78" t="s">
        <v>109</v>
      </c>
      <c r="C8" s="130">
        <f>SUM(D8:O8)</f>
        <v>118</v>
      </c>
      <c r="D8" s="157"/>
      <c r="E8" s="157">
        <v>118</v>
      </c>
      <c r="F8" s="157"/>
      <c r="G8" s="157"/>
      <c r="H8" s="157"/>
      <c r="I8" s="157"/>
      <c r="J8" s="157"/>
      <c r="K8" s="157"/>
      <c r="L8" s="157"/>
      <c r="M8" s="157"/>
      <c r="N8" s="157"/>
      <c r="O8" s="157"/>
    </row>
    <row r="9" spans="1:15" ht="27" customHeight="1">
      <c r="A9" s="75" t="s">
        <v>110</v>
      </c>
      <c r="B9" s="25" t="s">
        <v>111</v>
      </c>
      <c r="C9" s="130">
        <f>SUM(D9:O9)</f>
        <v>341.32</v>
      </c>
      <c r="D9" s="157"/>
      <c r="E9" s="157"/>
      <c r="F9" s="157"/>
      <c r="G9" s="157"/>
      <c r="H9" s="157"/>
      <c r="I9" s="157"/>
      <c r="J9" s="157"/>
      <c r="K9" s="157"/>
      <c r="L9" s="157">
        <v>341.32</v>
      </c>
      <c r="M9" s="157"/>
      <c r="N9" s="157"/>
      <c r="O9" s="157"/>
    </row>
    <row r="10" spans="1:15" ht="27" customHeight="1">
      <c r="A10" s="75" t="s">
        <v>112</v>
      </c>
      <c r="B10" s="25" t="s">
        <v>113</v>
      </c>
      <c r="C10" s="130">
        <f>SUM(D10:O10)</f>
        <v>167.26</v>
      </c>
      <c r="D10" s="157">
        <v>167.26</v>
      </c>
      <c r="E10" s="157"/>
      <c r="F10" s="157"/>
      <c r="G10" s="157"/>
      <c r="H10" s="157"/>
      <c r="I10" s="157"/>
      <c r="J10" s="157"/>
      <c r="K10" s="157"/>
      <c r="L10" s="157"/>
      <c r="M10" s="157"/>
      <c r="N10" s="157"/>
      <c r="O10" s="157"/>
    </row>
    <row r="11" spans="1:15" ht="27" customHeight="1">
      <c r="A11" s="11"/>
      <c r="B11" s="11"/>
      <c r="C11" s="11"/>
      <c r="D11" s="11"/>
      <c r="E11" s="11"/>
      <c r="F11" s="11"/>
      <c r="G11" s="11"/>
      <c r="H11" s="11"/>
      <c r="I11" s="11"/>
      <c r="J11" s="11"/>
      <c r="K11" s="11"/>
      <c r="L11" s="11"/>
      <c r="M11" s="11"/>
      <c r="N11" s="11"/>
      <c r="O11" s="11"/>
    </row>
    <row r="12" spans="1:15" ht="27" customHeight="1">
      <c r="A12" s="11"/>
      <c r="B12" s="11"/>
      <c r="C12" s="11"/>
      <c r="D12" s="11"/>
      <c r="E12" s="11"/>
      <c r="F12" s="11"/>
      <c r="G12" s="11"/>
      <c r="H12" s="11"/>
      <c r="I12" s="11"/>
      <c r="J12" s="11"/>
      <c r="K12" s="11"/>
      <c r="L12" s="11"/>
      <c r="M12" s="11"/>
      <c r="N12" s="11"/>
      <c r="O12" s="11"/>
    </row>
  </sheetData>
  <sheetProtection/>
  <mergeCells count="17">
    <mergeCell ref="O4:O5"/>
    <mergeCell ref="I4:I5"/>
    <mergeCell ref="J4:J5"/>
    <mergeCell ref="K4:K5"/>
    <mergeCell ref="L4:L5"/>
    <mergeCell ref="M4:M5"/>
    <mergeCell ref="N4:N5"/>
    <mergeCell ref="A2:O2"/>
    <mergeCell ref="N3:O3"/>
    <mergeCell ref="A4:A5"/>
    <mergeCell ref="B4:B5"/>
    <mergeCell ref="C4:C5"/>
    <mergeCell ref="D4:D5"/>
    <mergeCell ref="E4:E5"/>
    <mergeCell ref="F4:F5"/>
    <mergeCell ref="G4:G5"/>
    <mergeCell ref="H4:H5"/>
  </mergeCells>
  <printOptions horizontalCentered="1"/>
  <pageMargins left="0.35" right="0.35" top="0.98" bottom="0.98" header="0.51" footer="0.51"/>
  <pageSetup firstPageNumber="20" useFirstPageNumber="1" horizontalDpi="600" verticalDpi="600" orientation="landscape" paperSize="9"/>
  <headerFooter scaleWithDoc="0" alignWithMargins="0">
    <oddFooter>&amp;C－ &amp;P －</oddFooter>
  </headerFooter>
</worksheet>
</file>

<file path=xl/worksheets/sheet7.xml><?xml version="1.0" encoding="utf-8"?>
<worksheet xmlns="http://schemas.openxmlformats.org/spreadsheetml/2006/main" xmlns:r="http://schemas.openxmlformats.org/officeDocument/2006/relationships">
  <dimension ref="A1:L12"/>
  <sheetViews>
    <sheetView showZeros="0" zoomScalePageLayoutView="0" workbookViewId="0" topLeftCell="A1">
      <selection activeCell="B6" sqref="B6"/>
    </sheetView>
  </sheetViews>
  <sheetFormatPr defaultColWidth="9.00390625" defaultRowHeight="14.25"/>
  <cols>
    <col min="1" max="1" width="13.00390625" style="1" customWidth="1"/>
    <col min="2" max="2" width="14.375" style="1" customWidth="1"/>
    <col min="3" max="3" width="12.50390625" style="1" customWidth="1"/>
    <col min="4" max="4" width="9.25390625" style="1" customWidth="1"/>
    <col min="5" max="5" width="8.375" style="1" customWidth="1"/>
    <col min="6" max="6" width="10.125" style="1" customWidth="1"/>
    <col min="7" max="7" width="8.375" style="1" customWidth="1"/>
    <col min="8" max="8" width="10.125" style="1" customWidth="1"/>
    <col min="9" max="9" width="9.00390625" style="1" customWidth="1"/>
    <col min="10" max="10" width="8.375" style="1" customWidth="1"/>
    <col min="11" max="11" width="9.75390625" style="1" customWidth="1"/>
    <col min="12" max="12" width="16.875" style="1" customWidth="1"/>
    <col min="13" max="16384" width="9.00390625" style="1" customWidth="1"/>
  </cols>
  <sheetData>
    <row r="1" ht="23.25" customHeight="1">
      <c r="A1" s="4" t="s">
        <v>144</v>
      </c>
    </row>
    <row r="2" spans="1:12" ht="29.25" customHeight="1">
      <c r="A2" s="227" t="s">
        <v>145</v>
      </c>
      <c r="B2" s="227"/>
      <c r="C2" s="227"/>
      <c r="D2" s="227"/>
      <c r="E2" s="227"/>
      <c r="F2" s="227"/>
      <c r="G2" s="227"/>
      <c r="H2" s="227"/>
      <c r="I2" s="227"/>
      <c r="J2" s="227"/>
      <c r="K2" s="227"/>
      <c r="L2" s="227"/>
    </row>
    <row r="3" spans="1:12" s="4" customFormat="1" ht="22.5" customHeight="1">
      <c r="A3" s="115" t="s">
        <v>146</v>
      </c>
      <c r="L3" s="151" t="s">
        <v>2</v>
      </c>
    </row>
    <row r="4" spans="1:12" s="4" customFormat="1" ht="22.5" customHeight="1">
      <c r="A4" s="217" t="s">
        <v>103</v>
      </c>
      <c r="B4" s="217" t="s">
        <v>104</v>
      </c>
      <c r="C4" s="220" t="s">
        <v>147</v>
      </c>
      <c r="D4" s="220" t="s">
        <v>148</v>
      </c>
      <c r="E4" s="220"/>
      <c r="F4" s="220"/>
      <c r="G4" s="220"/>
      <c r="H4" s="220"/>
      <c r="I4" s="220"/>
      <c r="J4" s="220"/>
      <c r="K4" s="220" t="s">
        <v>149</v>
      </c>
      <c r="L4" s="220" t="s">
        <v>150</v>
      </c>
    </row>
    <row r="5" spans="1:12" s="4" customFormat="1" ht="48" customHeight="1">
      <c r="A5" s="218"/>
      <c r="B5" s="218"/>
      <c r="C5" s="220"/>
      <c r="D5" s="17" t="s">
        <v>7</v>
      </c>
      <c r="E5" s="17" t="s">
        <v>15</v>
      </c>
      <c r="F5" s="17" t="s">
        <v>151</v>
      </c>
      <c r="G5" s="17" t="s">
        <v>9</v>
      </c>
      <c r="H5" s="17" t="s">
        <v>152</v>
      </c>
      <c r="I5" s="17" t="s">
        <v>118</v>
      </c>
      <c r="J5" s="17" t="s">
        <v>119</v>
      </c>
      <c r="K5" s="220"/>
      <c r="L5" s="220"/>
    </row>
    <row r="6" spans="1:12" ht="30.75" customHeight="1">
      <c r="A6" s="116"/>
      <c r="B6" s="116"/>
      <c r="C6" s="117" t="s">
        <v>7</v>
      </c>
      <c r="D6" s="145">
        <f>SUM(E6:J6)</f>
        <v>325.76</v>
      </c>
      <c r="E6" s="146">
        <f>SUM(E7:E7)</f>
        <v>299.76</v>
      </c>
      <c r="F6" s="146">
        <f>SUM(F7:F7)</f>
        <v>26</v>
      </c>
      <c r="G6" s="122"/>
      <c r="H6" s="122"/>
      <c r="I6" s="4"/>
      <c r="J6" s="116"/>
      <c r="K6" s="15"/>
      <c r="L6" s="15"/>
    </row>
    <row r="7" spans="1:12" s="113" customFormat="1" ht="42" customHeight="1">
      <c r="A7" s="125" t="s">
        <v>106</v>
      </c>
      <c r="B7" s="122" t="s">
        <v>107</v>
      </c>
      <c r="C7" s="125" t="s">
        <v>153</v>
      </c>
      <c r="D7" s="145">
        <f>SUM(E7:J7)</f>
        <v>325.76</v>
      </c>
      <c r="E7" s="124">
        <v>299.76</v>
      </c>
      <c r="F7" s="124">
        <v>26</v>
      </c>
      <c r="G7" s="128"/>
      <c r="H7" s="128"/>
      <c r="I7" s="128"/>
      <c r="J7" s="128"/>
      <c r="K7" s="152"/>
      <c r="L7" s="125"/>
    </row>
    <row r="8" spans="1:12" s="113" customFormat="1" ht="30" customHeight="1">
      <c r="A8" s="24"/>
      <c r="B8" s="78"/>
      <c r="C8" s="106"/>
      <c r="D8" s="147"/>
      <c r="E8" s="148"/>
      <c r="F8" s="148"/>
      <c r="G8" s="148"/>
      <c r="H8" s="148"/>
      <c r="I8" s="148"/>
      <c r="J8" s="148"/>
      <c r="K8" s="153"/>
      <c r="L8" s="106"/>
    </row>
    <row r="9" spans="1:12" s="113" customFormat="1" ht="30" customHeight="1">
      <c r="A9" s="106"/>
      <c r="B9" s="106"/>
      <c r="C9" s="149"/>
      <c r="D9" s="147">
        <f>SUM(E9:J9)</f>
        <v>0</v>
      </c>
      <c r="E9" s="150"/>
      <c r="F9" s="150"/>
      <c r="G9" s="150"/>
      <c r="H9" s="150"/>
      <c r="I9" s="150"/>
      <c r="J9" s="150"/>
      <c r="K9" s="153"/>
      <c r="L9" s="106"/>
    </row>
    <row r="10" spans="1:12" s="113" customFormat="1" ht="30" customHeight="1">
      <c r="A10" s="106"/>
      <c r="B10" s="106"/>
      <c r="C10" s="106"/>
      <c r="D10" s="147">
        <f>SUM(E10:J10)</f>
        <v>0</v>
      </c>
      <c r="E10" s="148"/>
      <c r="F10" s="148"/>
      <c r="G10" s="148"/>
      <c r="H10" s="148"/>
      <c r="I10" s="148"/>
      <c r="J10" s="148"/>
      <c r="K10" s="153"/>
      <c r="L10" s="106"/>
    </row>
    <row r="11" spans="1:12" s="113" customFormat="1" ht="30" customHeight="1">
      <c r="A11" s="106"/>
      <c r="B11" s="106"/>
      <c r="C11" s="106"/>
      <c r="D11" s="147">
        <f>SUM(E11:J11)</f>
        <v>0</v>
      </c>
      <c r="E11" s="106"/>
      <c r="F11" s="106"/>
      <c r="G11" s="106"/>
      <c r="H11" s="106"/>
      <c r="I11" s="106"/>
      <c r="J11" s="106"/>
      <c r="K11" s="153"/>
      <c r="L11" s="106"/>
    </row>
    <row r="12" spans="1:12" ht="25.5" customHeight="1">
      <c r="A12" s="200" t="s">
        <v>24</v>
      </c>
      <c r="B12" s="200"/>
      <c r="C12" s="200"/>
      <c r="D12" s="200"/>
      <c r="E12" s="200"/>
      <c r="F12" s="200"/>
      <c r="G12" s="200"/>
      <c r="H12" s="200"/>
      <c r="I12" s="200"/>
      <c r="J12" s="200"/>
      <c r="K12" s="200"/>
      <c r="L12" s="200"/>
    </row>
  </sheetData>
  <sheetProtection/>
  <mergeCells count="8">
    <mergeCell ref="A2:L2"/>
    <mergeCell ref="D4:J4"/>
    <mergeCell ref="A12:L12"/>
    <mergeCell ref="A4:A5"/>
    <mergeCell ref="B4:B5"/>
    <mergeCell ref="C4:C5"/>
    <mergeCell ref="K4:K5"/>
    <mergeCell ref="L4:L5"/>
  </mergeCells>
  <conditionalFormatting sqref="E7:J11 K9 K11">
    <cfRule type="cellIs" priority="1" dxfId="6" operator="equal" stopIfTrue="1">
      <formula>0</formula>
    </cfRule>
  </conditionalFormatting>
  <printOptions horizontalCentered="1"/>
  <pageMargins left="0.35" right="0.35" top="0.98" bottom="0.98" header="0.51" footer="0.51"/>
  <pageSetup firstPageNumber="21" useFirstPageNumber="1" horizontalDpi="600" verticalDpi="600" orientation="landscape" paperSize="9"/>
  <headerFooter scaleWithDoc="0" alignWithMargins="0">
    <oddFooter>&amp;C－ &amp;P －</oddFooter>
  </headerFooter>
</worksheet>
</file>

<file path=xl/worksheets/sheet8.xml><?xml version="1.0" encoding="utf-8"?>
<worksheet xmlns="http://schemas.openxmlformats.org/spreadsheetml/2006/main" xmlns:r="http://schemas.openxmlformats.org/officeDocument/2006/relationships">
  <dimension ref="A1:L36"/>
  <sheetViews>
    <sheetView showZeros="0" zoomScalePageLayoutView="0" workbookViewId="0" topLeftCell="A1">
      <selection activeCell="L13" sqref="L13"/>
    </sheetView>
  </sheetViews>
  <sheetFormatPr defaultColWidth="9.00390625" defaultRowHeight="14.25"/>
  <cols>
    <col min="1" max="1" width="9.00390625" style="1" customWidth="1"/>
    <col min="2" max="2" width="10.375" style="1" customWidth="1"/>
    <col min="3" max="3" width="14.875" style="1" customWidth="1"/>
    <col min="4" max="5" width="9.25390625" style="1" customWidth="1"/>
    <col min="6" max="6" width="10.625" style="1" customWidth="1"/>
    <col min="7" max="7" width="8.25390625" style="1" customWidth="1"/>
    <col min="8" max="8" width="10.125" style="1" customWidth="1"/>
    <col min="9" max="9" width="8.125" style="1" customWidth="1"/>
    <col min="10" max="10" width="8.375" style="1" customWidth="1"/>
    <col min="11" max="11" width="14.75390625" style="1" customWidth="1"/>
    <col min="12" max="12" width="17.625" style="114" customWidth="1"/>
    <col min="13" max="16384" width="9.00390625" style="1" customWidth="1"/>
  </cols>
  <sheetData>
    <row r="1" ht="23.25" customHeight="1">
      <c r="A1" s="4" t="s">
        <v>154</v>
      </c>
    </row>
    <row r="2" spans="1:12" ht="29.25" customHeight="1">
      <c r="A2" s="227" t="s">
        <v>155</v>
      </c>
      <c r="B2" s="227"/>
      <c r="C2" s="227"/>
      <c r="D2" s="227"/>
      <c r="E2" s="227"/>
      <c r="F2" s="227"/>
      <c r="G2" s="227"/>
      <c r="H2" s="227"/>
      <c r="I2" s="227"/>
      <c r="J2" s="227"/>
      <c r="K2" s="227"/>
      <c r="L2" s="228"/>
    </row>
    <row r="3" spans="1:12" s="4" customFormat="1" ht="22.5" customHeight="1">
      <c r="A3" s="115" t="s">
        <v>146</v>
      </c>
      <c r="L3" s="133" t="s">
        <v>2</v>
      </c>
    </row>
    <row r="4" spans="1:12" s="4" customFormat="1" ht="22.5" customHeight="1">
      <c r="A4" s="217" t="s">
        <v>103</v>
      </c>
      <c r="B4" s="217" t="s">
        <v>104</v>
      </c>
      <c r="C4" s="220" t="s">
        <v>147</v>
      </c>
      <c r="D4" s="220" t="s">
        <v>148</v>
      </c>
      <c r="E4" s="220"/>
      <c r="F4" s="220"/>
      <c r="G4" s="220"/>
      <c r="H4" s="220"/>
      <c r="I4" s="220"/>
      <c r="J4" s="220"/>
      <c r="K4" s="220" t="s">
        <v>149</v>
      </c>
      <c r="L4" s="230" t="s">
        <v>150</v>
      </c>
    </row>
    <row r="5" spans="1:12" s="4" customFormat="1" ht="46.5" customHeight="1">
      <c r="A5" s="218"/>
      <c r="B5" s="218"/>
      <c r="C5" s="220"/>
      <c r="D5" s="17" t="s">
        <v>7</v>
      </c>
      <c r="E5" s="17" t="s">
        <v>15</v>
      </c>
      <c r="F5" s="17" t="s">
        <v>151</v>
      </c>
      <c r="G5" s="17" t="s">
        <v>9</v>
      </c>
      <c r="H5" s="17" t="s">
        <v>152</v>
      </c>
      <c r="I5" s="17" t="s">
        <v>118</v>
      </c>
      <c r="J5" s="17" t="s">
        <v>119</v>
      </c>
      <c r="K5" s="220"/>
      <c r="L5" s="230"/>
    </row>
    <row r="6" spans="1:12" ht="25.5" customHeight="1">
      <c r="A6" s="116"/>
      <c r="B6" s="116"/>
      <c r="C6" s="117" t="s">
        <v>7</v>
      </c>
      <c r="D6" s="118">
        <f aca="true" t="shared" si="0" ref="D6:D19">SUM(E6:J6)</f>
        <v>1632.1299999999999</v>
      </c>
      <c r="E6" s="18">
        <f>SUM(E7:E32)</f>
        <v>1632.1299999999999</v>
      </c>
      <c r="F6" s="119"/>
      <c r="G6" s="119"/>
      <c r="H6" s="119"/>
      <c r="I6" s="119"/>
      <c r="J6" s="119"/>
      <c r="K6" s="15"/>
      <c r="L6" s="17"/>
    </row>
    <row r="7" spans="1:12" s="113" customFormat="1" ht="25.5" customHeight="1">
      <c r="A7" s="120">
        <v>2010301</v>
      </c>
      <c r="B7" s="121" t="s">
        <v>107</v>
      </c>
      <c r="C7" s="122" t="s">
        <v>156</v>
      </c>
      <c r="D7" s="123">
        <f t="shared" si="0"/>
        <v>100</v>
      </c>
      <c r="E7" s="124">
        <v>100</v>
      </c>
      <c r="F7" s="125"/>
      <c r="G7" s="125"/>
      <c r="H7" s="125"/>
      <c r="I7" s="125"/>
      <c r="J7" s="125"/>
      <c r="K7" s="134"/>
      <c r="L7" s="122"/>
    </row>
    <row r="8" spans="1:12" s="113" customFormat="1" ht="25.5" customHeight="1">
      <c r="A8" s="120">
        <v>2010301</v>
      </c>
      <c r="B8" s="121" t="s">
        <v>107</v>
      </c>
      <c r="C8" s="122" t="s">
        <v>157</v>
      </c>
      <c r="D8" s="123">
        <f t="shared" si="0"/>
        <v>36.15</v>
      </c>
      <c r="E8" s="124">
        <v>36.15</v>
      </c>
      <c r="F8" s="125"/>
      <c r="G8" s="125"/>
      <c r="H8" s="125"/>
      <c r="I8" s="125"/>
      <c r="J8" s="125"/>
      <c r="K8" s="134"/>
      <c r="L8" s="122"/>
    </row>
    <row r="9" spans="1:12" s="113" customFormat="1" ht="25.5" customHeight="1">
      <c r="A9" s="120">
        <v>2010301</v>
      </c>
      <c r="B9" s="121" t="s">
        <v>107</v>
      </c>
      <c r="C9" s="122" t="s">
        <v>158</v>
      </c>
      <c r="D9" s="123">
        <f t="shared" si="0"/>
        <v>10</v>
      </c>
      <c r="E9" s="124">
        <v>10</v>
      </c>
      <c r="F9" s="125"/>
      <c r="G9" s="125"/>
      <c r="H9" s="125"/>
      <c r="I9" s="125"/>
      <c r="J9" s="125"/>
      <c r="K9" s="135"/>
      <c r="L9" s="122"/>
    </row>
    <row r="10" spans="1:12" s="113" customFormat="1" ht="25.5" customHeight="1">
      <c r="A10" s="120">
        <v>2010301</v>
      </c>
      <c r="B10" s="121" t="s">
        <v>107</v>
      </c>
      <c r="C10" s="122" t="s">
        <v>159</v>
      </c>
      <c r="D10" s="123">
        <f t="shared" si="0"/>
        <v>18</v>
      </c>
      <c r="E10" s="124">
        <v>18</v>
      </c>
      <c r="F10" s="125"/>
      <c r="G10" s="125"/>
      <c r="H10" s="125"/>
      <c r="I10" s="125"/>
      <c r="J10" s="125"/>
      <c r="K10" s="135" t="s">
        <v>160</v>
      </c>
      <c r="L10" s="122"/>
    </row>
    <row r="11" spans="1:12" s="113" customFormat="1" ht="25.5" customHeight="1">
      <c r="A11" s="120">
        <v>2010301</v>
      </c>
      <c r="B11" s="121" t="s">
        <v>107</v>
      </c>
      <c r="C11" s="126" t="s">
        <v>161</v>
      </c>
      <c r="D11" s="123">
        <f t="shared" si="0"/>
        <v>5</v>
      </c>
      <c r="E11" s="124">
        <v>5</v>
      </c>
      <c r="F11" s="127"/>
      <c r="G11" s="127"/>
      <c r="H11" s="127"/>
      <c r="I11" s="127"/>
      <c r="J11" s="127"/>
      <c r="K11" s="135" t="s">
        <v>162</v>
      </c>
      <c r="L11" s="122"/>
    </row>
    <row r="12" spans="1:12" s="113" customFormat="1" ht="25.5" customHeight="1">
      <c r="A12" s="120">
        <v>2010301</v>
      </c>
      <c r="B12" s="121" t="s">
        <v>107</v>
      </c>
      <c r="C12" s="122" t="s">
        <v>163</v>
      </c>
      <c r="D12" s="123">
        <f t="shared" si="0"/>
        <v>8</v>
      </c>
      <c r="E12" s="124">
        <v>8</v>
      </c>
      <c r="F12" s="128"/>
      <c r="G12" s="128"/>
      <c r="H12" s="128"/>
      <c r="I12" s="128"/>
      <c r="J12" s="128"/>
      <c r="K12" s="136" t="s">
        <v>164</v>
      </c>
      <c r="L12" s="122"/>
    </row>
    <row r="13" spans="1:12" s="113" customFormat="1" ht="25.5" customHeight="1">
      <c r="A13" s="120">
        <v>2010301</v>
      </c>
      <c r="B13" s="121" t="s">
        <v>107</v>
      </c>
      <c r="C13" s="122" t="s">
        <v>165</v>
      </c>
      <c r="D13" s="123">
        <f t="shared" si="0"/>
        <v>20</v>
      </c>
      <c r="E13" s="124">
        <v>20</v>
      </c>
      <c r="F13" s="125"/>
      <c r="G13" s="125"/>
      <c r="H13" s="125"/>
      <c r="I13" s="125"/>
      <c r="J13" s="125"/>
      <c r="K13" s="135"/>
      <c r="L13" s="122"/>
    </row>
    <row r="14" spans="1:12" s="113" customFormat="1" ht="25.5" customHeight="1">
      <c r="A14" s="120">
        <v>2010301</v>
      </c>
      <c r="B14" s="121" t="s">
        <v>107</v>
      </c>
      <c r="C14" s="122" t="s">
        <v>166</v>
      </c>
      <c r="D14" s="123">
        <f t="shared" si="0"/>
        <v>20</v>
      </c>
      <c r="E14" s="124">
        <v>20</v>
      </c>
      <c r="F14" s="125"/>
      <c r="G14" s="125"/>
      <c r="H14" s="125"/>
      <c r="I14" s="125"/>
      <c r="J14" s="125"/>
      <c r="K14" s="135" t="s">
        <v>167</v>
      </c>
      <c r="L14" s="122"/>
    </row>
    <row r="15" spans="1:12" s="113" customFormat="1" ht="99" customHeight="1">
      <c r="A15" s="120">
        <v>2010301</v>
      </c>
      <c r="B15" s="121" t="s">
        <v>107</v>
      </c>
      <c r="C15" s="122" t="s">
        <v>168</v>
      </c>
      <c r="D15" s="129">
        <f t="shared" si="0"/>
        <v>96.2</v>
      </c>
      <c r="E15" s="124">
        <v>96.2</v>
      </c>
      <c r="F15" s="125"/>
      <c r="G15" s="125"/>
      <c r="H15" s="125"/>
      <c r="I15" s="125"/>
      <c r="J15" s="125"/>
      <c r="K15" s="135" t="s">
        <v>169</v>
      </c>
      <c r="L15" s="122"/>
    </row>
    <row r="16" spans="1:12" s="113" customFormat="1" ht="25.5" customHeight="1">
      <c r="A16" s="120">
        <v>2010301</v>
      </c>
      <c r="B16" s="121" t="s">
        <v>107</v>
      </c>
      <c r="C16" s="122" t="s">
        <v>170</v>
      </c>
      <c r="D16" s="123">
        <f t="shared" si="0"/>
        <v>15</v>
      </c>
      <c r="E16" s="130">
        <v>15</v>
      </c>
      <c r="F16" s="131"/>
      <c r="G16" s="131"/>
      <c r="H16" s="131"/>
      <c r="I16" s="131"/>
      <c r="J16" s="131"/>
      <c r="K16" s="137"/>
      <c r="L16" s="122"/>
    </row>
    <row r="17" spans="1:12" s="113" customFormat="1" ht="25.5" customHeight="1">
      <c r="A17" s="120">
        <v>2010301</v>
      </c>
      <c r="B17" s="121" t="s">
        <v>107</v>
      </c>
      <c r="C17" s="122" t="s">
        <v>171</v>
      </c>
      <c r="D17" s="123">
        <f t="shared" si="0"/>
        <v>10</v>
      </c>
      <c r="E17" s="130">
        <v>10</v>
      </c>
      <c r="F17" s="131"/>
      <c r="G17" s="131"/>
      <c r="H17" s="131"/>
      <c r="I17" s="131"/>
      <c r="J17" s="131"/>
      <c r="K17" s="137"/>
      <c r="L17" s="122"/>
    </row>
    <row r="18" spans="1:12" s="113" customFormat="1" ht="25.5" customHeight="1">
      <c r="A18" s="120">
        <v>2010301</v>
      </c>
      <c r="B18" s="121" t="s">
        <v>107</v>
      </c>
      <c r="C18" s="122" t="s">
        <v>172</v>
      </c>
      <c r="D18" s="123">
        <f t="shared" si="0"/>
        <v>5</v>
      </c>
      <c r="E18" s="130">
        <v>5</v>
      </c>
      <c r="F18" s="131"/>
      <c r="G18" s="131"/>
      <c r="H18" s="131"/>
      <c r="I18" s="131"/>
      <c r="J18" s="131"/>
      <c r="K18" s="137"/>
      <c r="L18" s="122"/>
    </row>
    <row r="19" spans="1:12" s="113" customFormat="1" ht="25.5" customHeight="1">
      <c r="A19" s="120">
        <v>2010301</v>
      </c>
      <c r="B19" s="121" t="s">
        <v>107</v>
      </c>
      <c r="C19" s="122" t="s">
        <v>173</v>
      </c>
      <c r="D19" s="123">
        <f t="shared" si="0"/>
        <v>10</v>
      </c>
      <c r="E19" s="130">
        <v>10</v>
      </c>
      <c r="F19" s="131"/>
      <c r="G19" s="131"/>
      <c r="H19" s="131"/>
      <c r="I19" s="131"/>
      <c r="J19" s="131"/>
      <c r="K19" s="138" t="s">
        <v>174</v>
      </c>
      <c r="L19" s="122"/>
    </row>
    <row r="20" spans="1:12" s="113" customFormat="1" ht="25.5" customHeight="1">
      <c r="A20" s="120">
        <v>2010301</v>
      </c>
      <c r="B20" s="121" t="s">
        <v>107</v>
      </c>
      <c r="C20" s="122" t="s">
        <v>175</v>
      </c>
      <c r="D20" s="123">
        <f aca="true" t="shared" si="1" ref="D20:D35">SUM(E20:J20)</f>
        <v>3</v>
      </c>
      <c r="E20" s="130">
        <v>3</v>
      </c>
      <c r="F20" s="131"/>
      <c r="G20" s="131"/>
      <c r="H20" s="131"/>
      <c r="I20" s="131"/>
      <c r="J20" s="131"/>
      <c r="K20" s="138"/>
      <c r="L20" s="122"/>
    </row>
    <row r="21" spans="1:12" s="113" customFormat="1" ht="25.5" customHeight="1">
      <c r="A21" s="120">
        <v>2010301</v>
      </c>
      <c r="B21" s="121" t="s">
        <v>107</v>
      </c>
      <c r="C21" s="122" t="s">
        <v>176</v>
      </c>
      <c r="D21" s="123">
        <f t="shared" si="1"/>
        <v>30</v>
      </c>
      <c r="E21" s="130">
        <v>30</v>
      </c>
      <c r="F21" s="131"/>
      <c r="G21" s="131"/>
      <c r="H21" s="131"/>
      <c r="I21" s="131"/>
      <c r="J21" s="131"/>
      <c r="K21" s="137"/>
      <c r="L21" s="122"/>
    </row>
    <row r="22" spans="1:12" s="113" customFormat="1" ht="25.5" customHeight="1">
      <c r="A22" s="120">
        <v>2010301</v>
      </c>
      <c r="B22" s="121" t="s">
        <v>107</v>
      </c>
      <c r="C22" s="122" t="s">
        <v>177</v>
      </c>
      <c r="D22" s="123">
        <f t="shared" si="1"/>
        <v>15</v>
      </c>
      <c r="E22" s="130">
        <v>15</v>
      </c>
      <c r="F22" s="131"/>
      <c r="G22" s="131"/>
      <c r="H22" s="131"/>
      <c r="I22" s="131"/>
      <c r="J22" s="131"/>
      <c r="K22" s="137"/>
      <c r="L22" s="122"/>
    </row>
    <row r="23" spans="1:12" s="113" customFormat="1" ht="25.5" customHeight="1">
      <c r="A23" s="120">
        <v>2010301</v>
      </c>
      <c r="B23" s="121" t="s">
        <v>107</v>
      </c>
      <c r="C23" s="122" t="s">
        <v>178</v>
      </c>
      <c r="D23" s="123">
        <f t="shared" si="1"/>
        <v>6</v>
      </c>
      <c r="E23" s="130">
        <v>6</v>
      </c>
      <c r="F23" s="131"/>
      <c r="G23" s="131"/>
      <c r="H23" s="131"/>
      <c r="I23" s="131"/>
      <c r="J23" s="131"/>
      <c r="K23" s="137"/>
      <c r="L23" s="122"/>
    </row>
    <row r="24" spans="1:12" s="113" customFormat="1" ht="25.5" customHeight="1">
      <c r="A24" s="120">
        <v>2010301</v>
      </c>
      <c r="B24" s="121" t="s">
        <v>107</v>
      </c>
      <c r="C24" s="122" t="s">
        <v>179</v>
      </c>
      <c r="D24" s="123">
        <f t="shared" si="1"/>
        <v>20</v>
      </c>
      <c r="E24" s="130">
        <v>20</v>
      </c>
      <c r="F24" s="131"/>
      <c r="G24" s="131"/>
      <c r="H24" s="131"/>
      <c r="I24" s="131"/>
      <c r="J24" s="131"/>
      <c r="K24" s="137"/>
      <c r="L24" s="122"/>
    </row>
    <row r="25" spans="1:12" s="113" customFormat="1" ht="55.5" customHeight="1">
      <c r="A25" s="120">
        <v>2010301</v>
      </c>
      <c r="B25" s="121" t="s">
        <v>107</v>
      </c>
      <c r="C25" s="126" t="s">
        <v>180</v>
      </c>
      <c r="D25" s="123">
        <f t="shared" si="1"/>
        <v>22</v>
      </c>
      <c r="E25" s="130">
        <v>22</v>
      </c>
      <c r="F25" s="131"/>
      <c r="G25" s="131"/>
      <c r="H25" s="131"/>
      <c r="I25" s="131"/>
      <c r="J25" s="131"/>
      <c r="K25" s="139" t="s">
        <v>181</v>
      </c>
      <c r="L25" s="122"/>
    </row>
    <row r="26" spans="1:12" s="113" customFormat="1" ht="25.5" customHeight="1">
      <c r="A26" s="120">
        <v>2010301</v>
      </c>
      <c r="B26" s="121" t="s">
        <v>107</v>
      </c>
      <c r="C26" s="122" t="s">
        <v>182</v>
      </c>
      <c r="D26" s="123">
        <f t="shared" si="1"/>
        <v>50</v>
      </c>
      <c r="E26" s="130">
        <v>50</v>
      </c>
      <c r="F26" s="131"/>
      <c r="G26" s="131"/>
      <c r="H26" s="131"/>
      <c r="I26" s="131"/>
      <c r="J26" s="131"/>
      <c r="K26" s="137"/>
      <c r="L26" s="122"/>
    </row>
    <row r="27" spans="1:12" s="113" customFormat="1" ht="25.5" customHeight="1">
      <c r="A27" s="120">
        <v>2010301</v>
      </c>
      <c r="B27" s="121" t="s">
        <v>107</v>
      </c>
      <c r="C27" s="122" t="s">
        <v>183</v>
      </c>
      <c r="D27" s="123">
        <f t="shared" si="1"/>
        <v>6.5</v>
      </c>
      <c r="E27" s="130">
        <v>6.5</v>
      </c>
      <c r="F27" s="131"/>
      <c r="G27" s="131"/>
      <c r="H27" s="131"/>
      <c r="I27" s="131"/>
      <c r="J27" s="131"/>
      <c r="K27" s="137" t="s">
        <v>184</v>
      </c>
      <c r="L27" s="122"/>
    </row>
    <row r="28" spans="1:12" s="113" customFormat="1" ht="25.5" customHeight="1">
      <c r="A28" s="120">
        <v>2010301</v>
      </c>
      <c r="B28" s="121" t="s">
        <v>107</v>
      </c>
      <c r="C28" s="122" t="s">
        <v>185</v>
      </c>
      <c r="D28" s="129">
        <f t="shared" si="1"/>
        <v>500</v>
      </c>
      <c r="E28" s="130">
        <v>500</v>
      </c>
      <c r="F28" s="131"/>
      <c r="G28" s="131"/>
      <c r="H28" s="131"/>
      <c r="I28" s="131"/>
      <c r="J28" s="131"/>
      <c r="K28" s="137" t="s">
        <v>186</v>
      </c>
      <c r="L28" s="122"/>
    </row>
    <row r="29" spans="1:12" s="113" customFormat="1" ht="25.5" customHeight="1">
      <c r="A29" s="120">
        <v>2010301</v>
      </c>
      <c r="B29" s="121" t="s">
        <v>107</v>
      </c>
      <c r="C29" s="122" t="s">
        <v>187</v>
      </c>
      <c r="D29" s="129">
        <f t="shared" si="1"/>
        <v>60</v>
      </c>
      <c r="E29" s="130">
        <v>60</v>
      </c>
      <c r="F29" s="131"/>
      <c r="G29" s="131"/>
      <c r="H29" s="131"/>
      <c r="I29" s="131"/>
      <c r="J29" s="131"/>
      <c r="K29" s="137"/>
      <c r="L29" s="122"/>
    </row>
    <row r="30" spans="1:12" s="113" customFormat="1" ht="51" customHeight="1">
      <c r="A30" s="120">
        <v>2010301</v>
      </c>
      <c r="B30" s="121" t="s">
        <v>107</v>
      </c>
      <c r="C30" s="126" t="s">
        <v>188</v>
      </c>
      <c r="D30" s="123">
        <f t="shared" si="1"/>
        <v>100</v>
      </c>
      <c r="E30" s="130">
        <v>100</v>
      </c>
      <c r="F30" s="131"/>
      <c r="G30" s="131"/>
      <c r="H30" s="131"/>
      <c r="I30" s="131"/>
      <c r="J30" s="131"/>
      <c r="K30" s="138" t="s">
        <v>189</v>
      </c>
      <c r="L30" s="122"/>
    </row>
    <row r="31" spans="1:12" s="113" customFormat="1" ht="25.5" customHeight="1">
      <c r="A31" s="120">
        <v>2010301</v>
      </c>
      <c r="B31" s="121" t="s">
        <v>107</v>
      </c>
      <c r="C31" s="126" t="s">
        <v>190</v>
      </c>
      <c r="D31" s="123">
        <f t="shared" si="1"/>
        <v>120</v>
      </c>
      <c r="E31" s="130">
        <v>120</v>
      </c>
      <c r="F31" s="131"/>
      <c r="G31" s="131"/>
      <c r="H31" s="131"/>
      <c r="I31" s="131"/>
      <c r="J31" s="131"/>
      <c r="K31" s="140"/>
      <c r="L31" s="122"/>
    </row>
    <row r="32" spans="1:12" s="113" customFormat="1" ht="105.75" customHeight="1">
      <c r="A32" s="120">
        <v>2010301</v>
      </c>
      <c r="B32" s="121" t="s">
        <v>107</v>
      </c>
      <c r="C32" s="126" t="s">
        <v>191</v>
      </c>
      <c r="D32" s="123">
        <f t="shared" si="1"/>
        <v>346.28</v>
      </c>
      <c r="E32" s="130">
        <v>346.28</v>
      </c>
      <c r="F32" s="131"/>
      <c r="G32" s="131"/>
      <c r="H32" s="131"/>
      <c r="I32" s="131"/>
      <c r="J32" s="131"/>
      <c r="K32" s="141" t="s">
        <v>192</v>
      </c>
      <c r="L32" s="142"/>
    </row>
    <row r="33" spans="1:12" s="113" customFormat="1" ht="25.5" customHeight="1">
      <c r="A33" s="106"/>
      <c r="B33" s="106"/>
      <c r="C33" s="106"/>
      <c r="D33" s="132">
        <f t="shared" si="1"/>
        <v>0</v>
      </c>
      <c r="E33" s="106"/>
      <c r="F33" s="106"/>
      <c r="G33" s="106"/>
      <c r="H33" s="106"/>
      <c r="I33" s="106"/>
      <c r="J33" s="106"/>
      <c r="K33" s="143"/>
      <c r="L33" s="144"/>
    </row>
    <row r="34" spans="1:12" s="113" customFormat="1" ht="25.5" customHeight="1">
      <c r="A34" s="106"/>
      <c r="B34" s="106"/>
      <c r="C34" s="106"/>
      <c r="D34" s="132">
        <f t="shared" si="1"/>
        <v>0</v>
      </c>
      <c r="E34" s="106"/>
      <c r="F34" s="106"/>
      <c r="G34" s="106"/>
      <c r="H34" s="106"/>
      <c r="I34" s="106"/>
      <c r="J34" s="106"/>
      <c r="K34" s="143"/>
      <c r="L34" s="144"/>
    </row>
    <row r="35" spans="1:12" s="113" customFormat="1" ht="25.5" customHeight="1">
      <c r="A35" s="106"/>
      <c r="B35" s="106"/>
      <c r="C35" s="106"/>
      <c r="D35" s="132">
        <f t="shared" si="1"/>
        <v>0</v>
      </c>
      <c r="E35" s="106"/>
      <c r="F35" s="106"/>
      <c r="G35" s="106"/>
      <c r="H35" s="106"/>
      <c r="I35" s="106"/>
      <c r="J35" s="106"/>
      <c r="K35" s="143"/>
      <c r="L35" s="144"/>
    </row>
    <row r="36" spans="1:12" ht="36.75" customHeight="1">
      <c r="A36" s="229" t="s">
        <v>193</v>
      </c>
      <c r="B36" s="200"/>
      <c r="C36" s="200"/>
      <c r="D36" s="200"/>
      <c r="E36" s="200"/>
      <c r="F36" s="200"/>
      <c r="G36" s="200"/>
      <c r="H36" s="200"/>
      <c r="I36" s="200"/>
      <c r="J36" s="200"/>
      <c r="K36" s="200"/>
      <c r="L36" s="229"/>
    </row>
  </sheetData>
  <sheetProtection/>
  <mergeCells count="8">
    <mergeCell ref="A2:L2"/>
    <mergeCell ref="D4:J4"/>
    <mergeCell ref="A36:L36"/>
    <mergeCell ref="A4:A5"/>
    <mergeCell ref="B4:B5"/>
    <mergeCell ref="C4:C5"/>
    <mergeCell ref="K4:K5"/>
    <mergeCell ref="L4:L5"/>
  </mergeCells>
  <conditionalFormatting sqref="K7:K11 K13:K15 E11:J15">
    <cfRule type="cellIs" priority="1" dxfId="6" operator="equal" stopIfTrue="1">
      <formula>0</formula>
    </cfRule>
  </conditionalFormatting>
  <conditionalFormatting sqref="K33 E34:K35">
    <cfRule type="cellIs" priority="2" dxfId="6" operator="equal" stopIfTrue="1">
      <formula>0</formula>
    </cfRule>
  </conditionalFormatting>
  <printOptions horizontalCentered="1"/>
  <pageMargins left="0.35" right="0.35" top="0.98" bottom="0.98" header="0.51" footer="0.51"/>
  <pageSetup firstPageNumber="22"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36"/>
  <sheetViews>
    <sheetView showZeros="0" zoomScaleSheetLayoutView="100" zoomScalePageLayoutView="0" workbookViewId="0" topLeftCell="A13">
      <selection activeCell="C26" sqref="C26"/>
    </sheetView>
  </sheetViews>
  <sheetFormatPr defaultColWidth="9.00390625" defaultRowHeight="14.25"/>
  <cols>
    <col min="1" max="1" width="25.625" style="9" customWidth="1"/>
    <col min="2" max="2" width="8.625" style="83" customWidth="1"/>
    <col min="3" max="3" width="27.375" style="9" customWidth="1"/>
    <col min="4" max="4" width="9.375" style="83" customWidth="1"/>
    <col min="5" max="6" width="9.125" style="9" customWidth="1"/>
    <col min="7" max="7" width="29.75390625" style="9" customWidth="1"/>
    <col min="8" max="16384" width="9.00390625" style="9" customWidth="1"/>
  </cols>
  <sheetData>
    <row r="1" spans="1:4" s="1" customFormat="1" ht="21" customHeight="1">
      <c r="A1" s="4" t="s">
        <v>194</v>
      </c>
      <c r="B1" s="84"/>
      <c r="D1" s="84"/>
    </row>
    <row r="2" spans="1:6" s="82" customFormat="1" ht="24.75" customHeight="1">
      <c r="A2" s="231" t="s">
        <v>195</v>
      </c>
      <c r="B2" s="231"/>
      <c r="C2" s="231"/>
      <c r="D2" s="231"/>
      <c r="E2" s="231"/>
      <c r="F2" s="231"/>
    </row>
    <row r="3" spans="1:6" ht="19.5" customHeight="1">
      <c r="A3" s="9" t="s">
        <v>146</v>
      </c>
      <c r="F3" s="85" t="s">
        <v>2</v>
      </c>
    </row>
    <row r="4" spans="1:6" ht="19.5" customHeight="1">
      <c r="A4" s="232" t="s">
        <v>196</v>
      </c>
      <c r="B4" s="233"/>
      <c r="C4" s="232" t="s">
        <v>197</v>
      </c>
      <c r="D4" s="233"/>
      <c r="E4" s="233"/>
      <c r="F4" s="233"/>
    </row>
    <row r="5" spans="1:6" ht="27">
      <c r="A5" s="191" t="s">
        <v>198</v>
      </c>
      <c r="B5" s="191" t="s">
        <v>199</v>
      </c>
      <c r="C5" s="191" t="s">
        <v>198</v>
      </c>
      <c r="D5" s="86" t="s">
        <v>7</v>
      </c>
      <c r="E5" s="87" t="s">
        <v>200</v>
      </c>
      <c r="F5" s="87" t="s">
        <v>201</v>
      </c>
    </row>
    <row r="6" spans="1:6" ht="19.5" customHeight="1">
      <c r="A6" s="88" t="s">
        <v>202</v>
      </c>
      <c r="B6" s="89">
        <f>B7+B8</f>
        <v>4719.45</v>
      </c>
      <c r="C6" s="90" t="s">
        <v>34</v>
      </c>
      <c r="D6" s="91">
        <f>E6+F6</f>
        <v>4210.87</v>
      </c>
      <c r="E6" s="92">
        <v>4210.87</v>
      </c>
      <c r="F6" s="93"/>
    </row>
    <row r="7" spans="1:6" ht="19.5" customHeight="1">
      <c r="A7" s="94" t="s">
        <v>203</v>
      </c>
      <c r="B7" s="95">
        <v>4693.45</v>
      </c>
      <c r="C7" s="96" t="s">
        <v>38</v>
      </c>
      <c r="D7" s="91">
        <f aca="true" t="shared" si="0" ref="D7:D35">E7+F7</f>
        <v>0</v>
      </c>
      <c r="E7" s="97"/>
      <c r="F7" s="93"/>
    </row>
    <row r="8" spans="1:6" ht="19.5" customHeight="1">
      <c r="A8" s="94" t="s">
        <v>204</v>
      </c>
      <c r="B8" s="95">
        <v>26</v>
      </c>
      <c r="C8" s="96" t="s">
        <v>42</v>
      </c>
      <c r="D8" s="91">
        <f t="shared" si="0"/>
        <v>0</v>
      </c>
      <c r="E8" s="97"/>
      <c r="F8" s="93"/>
    </row>
    <row r="9" spans="1:6" ht="19.5" customHeight="1">
      <c r="A9" s="94" t="s">
        <v>205</v>
      </c>
      <c r="B9" s="95"/>
      <c r="C9" s="96" t="s">
        <v>46</v>
      </c>
      <c r="D9" s="91">
        <f t="shared" si="0"/>
        <v>0</v>
      </c>
      <c r="E9" s="97"/>
      <c r="F9" s="93"/>
    </row>
    <row r="10" spans="1:6" ht="19.5" customHeight="1">
      <c r="A10" s="94"/>
      <c r="B10" s="95"/>
      <c r="C10" s="96" t="s">
        <v>50</v>
      </c>
      <c r="D10" s="91">
        <f t="shared" si="0"/>
        <v>0</v>
      </c>
      <c r="E10" s="97"/>
      <c r="F10" s="93"/>
    </row>
    <row r="11" spans="1:6" ht="19.5" customHeight="1">
      <c r="A11" s="94"/>
      <c r="B11" s="95"/>
      <c r="C11" s="96" t="s">
        <v>53</v>
      </c>
      <c r="D11" s="91">
        <f t="shared" si="0"/>
        <v>0</v>
      </c>
      <c r="E11" s="97"/>
      <c r="F11" s="93"/>
    </row>
    <row r="12" spans="1:6" ht="19.5" customHeight="1">
      <c r="A12" s="98"/>
      <c r="B12" s="95"/>
      <c r="C12" s="96" t="s">
        <v>206</v>
      </c>
      <c r="D12" s="91">
        <f t="shared" si="0"/>
        <v>0</v>
      </c>
      <c r="E12" s="97"/>
      <c r="F12" s="93"/>
    </row>
    <row r="13" spans="1:6" ht="19.5" customHeight="1">
      <c r="A13" s="98"/>
      <c r="B13" s="95"/>
      <c r="C13" s="96" t="s">
        <v>59</v>
      </c>
      <c r="D13" s="91">
        <f t="shared" si="0"/>
        <v>341.32</v>
      </c>
      <c r="E13" s="97">
        <v>341.32</v>
      </c>
      <c r="F13" s="93"/>
    </row>
    <row r="14" spans="1:6" ht="19.5" customHeight="1">
      <c r="A14" s="98"/>
      <c r="B14" s="95"/>
      <c r="C14" s="96" t="s">
        <v>62</v>
      </c>
      <c r="D14" s="91">
        <f t="shared" si="0"/>
        <v>0</v>
      </c>
      <c r="E14" s="97"/>
      <c r="F14" s="93"/>
    </row>
    <row r="15" spans="1:6" ht="19.5" customHeight="1">
      <c r="A15" s="94"/>
      <c r="B15" s="95"/>
      <c r="C15" s="99" t="s">
        <v>207</v>
      </c>
      <c r="D15" s="91">
        <f t="shared" si="0"/>
        <v>0</v>
      </c>
      <c r="E15" s="100"/>
      <c r="F15" s="93"/>
    </row>
    <row r="16" spans="1:6" ht="19.5" customHeight="1">
      <c r="A16" s="98"/>
      <c r="B16" s="95"/>
      <c r="C16" s="99" t="s">
        <v>68</v>
      </c>
      <c r="D16" s="91">
        <f t="shared" si="0"/>
        <v>0</v>
      </c>
      <c r="E16" s="100"/>
      <c r="F16" s="93"/>
    </row>
    <row r="17" spans="1:6" ht="19.5" customHeight="1">
      <c r="A17" s="101"/>
      <c r="B17" s="95"/>
      <c r="C17" s="99" t="s">
        <v>71</v>
      </c>
      <c r="D17" s="91">
        <f t="shared" si="0"/>
        <v>0</v>
      </c>
      <c r="E17" s="100"/>
      <c r="F17" s="93"/>
    </row>
    <row r="18" spans="1:6" ht="19.5" customHeight="1">
      <c r="A18" s="101"/>
      <c r="B18" s="95"/>
      <c r="C18" s="99" t="s">
        <v>74</v>
      </c>
      <c r="D18" s="91">
        <f t="shared" si="0"/>
        <v>0</v>
      </c>
      <c r="E18" s="100"/>
      <c r="F18" s="93"/>
    </row>
    <row r="19" spans="1:6" ht="19.5" customHeight="1">
      <c r="A19" s="101"/>
      <c r="B19" s="95"/>
      <c r="C19" s="102" t="s">
        <v>77</v>
      </c>
      <c r="D19" s="91">
        <f t="shared" si="0"/>
        <v>0</v>
      </c>
      <c r="E19" s="103"/>
      <c r="F19" s="93"/>
    </row>
    <row r="20" spans="1:6" ht="19.5" customHeight="1">
      <c r="A20" s="101"/>
      <c r="B20" s="95"/>
      <c r="C20" s="102" t="s">
        <v>208</v>
      </c>
      <c r="D20" s="91">
        <f t="shared" si="0"/>
        <v>0</v>
      </c>
      <c r="E20" s="103"/>
      <c r="F20" s="93"/>
    </row>
    <row r="21" spans="1:6" ht="19.5" customHeight="1">
      <c r="A21" s="101"/>
      <c r="B21" s="95"/>
      <c r="C21" s="102" t="s">
        <v>83</v>
      </c>
      <c r="D21" s="91">
        <f t="shared" si="0"/>
        <v>0</v>
      </c>
      <c r="E21" s="103"/>
      <c r="F21" s="93"/>
    </row>
    <row r="22" spans="1:6" ht="19.5" customHeight="1">
      <c r="A22" s="101"/>
      <c r="B22" s="95"/>
      <c r="C22" s="102" t="s">
        <v>85</v>
      </c>
      <c r="D22" s="91">
        <f t="shared" si="0"/>
        <v>0</v>
      </c>
      <c r="E22" s="103"/>
      <c r="F22" s="93"/>
    </row>
    <row r="23" spans="1:6" ht="19.5" customHeight="1">
      <c r="A23" s="101"/>
      <c r="B23" s="95"/>
      <c r="C23" s="102" t="s">
        <v>86</v>
      </c>
      <c r="D23" s="91">
        <f t="shared" si="0"/>
        <v>0</v>
      </c>
      <c r="E23" s="103"/>
      <c r="F23" s="93"/>
    </row>
    <row r="24" spans="1:6" ht="19.5" customHeight="1">
      <c r="A24" s="101"/>
      <c r="B24" s="95"/>
      <c r="C24" s="102" t="s">
        <v>209</v>
      </c>
      <c r="D24" s="91">
        <f t="shared" si="0"/>
        <v>0</v>
      </c>
      <c r="E24" s="103"/>
      <c r="F24" s="93"/>
    </row>
    <row r="25" spans="1:6" ht="19.5" customHeight="1">
      <c r="A25" s="101"/>
      <c r="B25" s="95"/>
      <c r="C25" s="99" t="s">
        <v>88</v>
      </c>
      <c r="D25" s="91">
        <f t="shared" si="0"/>
        <v>167.26</v>
      </c>
      <c r="E25" s="100">
        <v>167.26</v>
      </c>
      <c r="F25" s="93"/>
    </row>
    <row r="26" spans="1:6" ht="19.5" customHeight="1">
      <c r="A26" s="101"/>
      <c r="B26" s="95"/>
      <c r="C26" s="99" t="s">
        <v>89</v>
      </c>
      <c r="D26" s="91">
        <f t="shared" si="0"/>
        <v>0</v>
      </c>
      <c r="E26" s="100"/>
      <c r="F26" s="93"/>
    </row>
    <row r="27" spans="1:6" ht="19.5" customHeight="1">
      <c r="A27" s="101"/>
      <c r="B27" s="95"/>
      <c r="C27" s="99" t="s">
        <v>90</v>
      </c>
      <c r="D27" s="91">
        <f t="shared" si="0"/>
        <v>0</v>
      </c>
      <c r="E27" s="100"/>
      <c r="F27" s="93"/>
    </row>
    <row r="28" spans="1:6" ht="19.5" customHeight="1">
      <c r="A28" s="101"/>
      <c r="B28" s="95"/>
      <c r="C28" s="99" t="s">
        <v>210</v>
      </c>
      <c r="D28" s="91">
        <f t="shared" si="0"/>
        <v>0</v>
      </c>
      <c r="E28" s="100"/>
      <c r="F28" s="93"/>
    </row>
    <row r="29" spans="1:6" ht="19.5" customHeight="1">
      <c r="A29" s="101"/>
      <c r="B29" s="95"/>
      <c r="C29" s="104" t="s">
        <v>211</v>
      </c>
      <c r="D29" s="91">
        <f t="shared" si="0"/>
        <v>0</v>
      </c>
      <c r="E29" s="105"/>
      <c r="F29" s="93"/>
    </row>
    <row r="30" spans="1:6" ht="19.5" customHeight="1">
      <c r="A30" s="101"/>
      <c r="B30" s="95"/>
      <c r="C30" s="90" t="s">
        <v>212</v>
      </c>
      <c r="D30" s="91">
        <f t="shared" si="0"/>
        <v>0</v>
      </c>
      <c r="E30" s="92"/>
      <c r="F30" s="93"/>
    </row>
    <row r="31" spans="1:6" ht="19.5" customHeight="1">
      <c r="A31" s="101"/>
      <c r="B31" s="95"/>
      <c r="C31" s="106" t="s">
        <v>213</v>
      </c>
      <c r="D31" s="91">
        <f t="shared" si="0"/>
        <v>0</v>
      </c>
      <c r="E31" s="107"/>
      <c r="F31" s="93"/>
    </row>
    <row r="32" spans="1:6" ht="19.5" customHeight="1">
      <c r="A32" s="101"/>
      <c r="B32" s="95"/>
      <c r="C32" s="90" t="s">
        <v>214</v>
      </c>
      <c r="D32" s="91">
        <f t="shared" si="0"/>
        <v>0</v>
      </c>
      <c r="E32" s="92"/>
      <c r="F32" s="93"/>
    </row>
    <row r="33" spans="1:6" ht="19.5" customHeight="1">
      <c r="A33" s="101"/>
      <c r="B33" s="95"/>
      <c r="C33" s="90" t="s">
        <v>215</v>
      </c>
      <c r="D33" s="91">
        <f t="shared" si="0"/>
        <v>0</v>
      </c>
      <c r="E33" s="92"/>
      <c r="F33" s="93"/>
    </row>
    <row r="34" spans="1:6" ht="19.5" customHeight="1">
      <c r="A34" s="101"/>
      <c r="B34" s="95"/>
      <c r="C34" s="108"/>
      <c r="D34" s="109"/>
      <c r="E34" s="110"/>
      <c r="F34" s="93"/>
    </row>
    <row r="35" spans="1:6" ht="19.5" customHeight="1">
      <c r="A35" s="192" t="s">
        <v>98</v>
      </c>
      <c r="B35" s="89">
        <f>B6+B9</f>
        <v>4719.45</v>
      </c>
      <c r="C35" s="192" t="s">
        <v>99</v>
      </c>
      <c r="D35" s="91">
        <f t="shared" si="0"/>
        <v>4719.45</v>
      </c>
      <c r="E35" s="111">
        <f>SUM(E6:E34)</f>
        <v>4719.45</v>
      </c>
      <c r="F35" s="112">
        <f>SUM(F6:F34)</f>
        <v>0</v>
      </c>
    </row>
    <row r="36" spans="1:6" ht="19.5" customHeight="1">
      <c r="A36" s="234" t="s">
        <v>216</v>
      </c>
      <c r="B36" s="234"/>
      <c r="C36" s="234"/>
      <c r="D36" s="234"/>
      <c r="E36" s="234"/>
      <c r="F36" s="234"/>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6" operator="equal" stopIfTrue="1">
      <formula>0</formula>
    </cfRule>
  </conditionalFormatting>
  <printOptions horizontalCentered="1"/>
  <pageMargins left="0.35" right="0.35" top="0.71" bottom="0.67" header="0.51" footer="0.31"/>
  <pageSetup firstPageNumber="23" useFirstPageNumber="1" horizontalDpi="600" verticalDpi="600" orientation="portrait" paperSize="9"/>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xtzj</cp:lastModifiedBy>
  <cp:lastPrinted>2019-01-28T03:53:55Z</cp:lastPrinted>
  <dcterms:created xsi:type="dcterms:W3CDTF">2015-04-15T03:34:12Z</dcterms:created>
  <dcterms:modified xsi:type="dcterms:W3CDTF">2020-01-21T07:46:37Z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