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项目支出绩效自评表" sheetId="10" r:id="rId1"/>
  </sheets>
  <calcPr calcId="144525"/>
</workbook>
</file>

<file path=xl/sharedStrings.xml><?xml version="1.0" encoding="utf-8"?>
<sst xmlns="http://schemas.openxmlformats.org/spreadsheetml/2006/main" count="145" uniqueCount="128">
  <si>
    <r>
      <rPr>
        <sz val="10"/>
        <rFont val="仿宋"/>
        <charset val="134"/>
      </rPr>
      <t>附件</t>
    </r>
    <r>
      <rPr>
        <sz val="10"/>
        <rFont val="Times New Roman"/>
        <charset val="134"/>
      </rPr>
      <t>4</t>
    </r>
  </si>
  <si>
    <r>
      <rPr>
        <sz val="10"/>
        <rFont val="方正小标宋_GBK"/>
        <charset val="134"/>
      </rPr>
      <t>专项资金绩效自评表</t>
    </r>
    <r>
      <rPr>
        <sz val="10"/>
        <rFont val="Times New Roman"/>
        <charset val="134"/>
      </rPr>
      <t xml:space="preserve">
</t>
    </r>
    <r>
      <rPr>
        <sz val="10"/>
        <rFont val="楷体_GB2312"/>
        <charset val="134"/>
      </rPr>
      <t>（</t>
    </r>
    <r>
      <rPr>
        <sz val="10"/>
        <rFont val="Times New Roman"/>
        <charset val="134"/>
      </rPr>
      <t>2019</t>
    </r>
    <r>
      <rPr>
        <sz val="10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</si>
  <si>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</si>
  <si>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r>
      <rPr>
        <sz val="10"/>
        <rFont val="宋体"/>
        <charset val="134"/>
      </rPr>
      <t>抽检专项经费</t>
    </r>
  </si>
  <si>
    <r>
      <rPr>
        <sz val="10"/>
        <rFont val="黑体"/>
        <charset val="134"/>
      </rPr>
      <t>主管部门</t>
    </r>
  </si>
  <si>
    <r>
      <rPr>
        <sz val="10"/>
        <rFont val="宋体"/>
        <charset val="134"/>
      </rPr>
      <t>常德市市场监督管理局</t>
    </r>
  </si>
  <si>
    <r>
      <rPr>
        <sz val="10"/>
        <rFont val="黑体"/>
        <charset val="134"/>
      </rPr>
      <t>实施单位</t>
    </r>
  </si>
  <si>
    <r>
      <rPr>
        <sz val="10"/>
        <rFont val="宋体"/>
        <charset val="134"/>
      </rPr>
      <t>常德市市场监督管理局、常德市发改委、常德市畜牧水产局、常德海关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</si>
  <si>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</si>
  <si>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</si>
  <si>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</si>
  <si>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</si>
  <si>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</si>
  <si>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</si>
  <si>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</si>
  <si>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</si>
  <si>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</si>
  <si>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t>——</t>
  </si>
  <si>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</si>
  <si>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134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</si>
  <si>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</si>
  <si>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</si>
  <si>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</si>
  <si>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市食品安全监督抽检专项:2019年度完成食品安全抽检14551批次;市食品抽检专项:完成市级食品抽检任务3100批次，检验报告书准确率100%；市药品抽检专项：完成药品抽检100批次，化妆品抽检10批次，检验报告书准确率100%。</t>
  </si>
  <si>
    <t>市食品安全监督抽检专项:2019年度完成食品安全抽检15794批次;市食品抽检专项:完成市级食品抽检任务3219批次，检验报告书准确率100%；市药品抽检专项：完成药品抽检150批次，化妆品抽检50批次，医疗器械抽10批次，检检验报告书准确率100%。</t>
  </si>
  <si>
    <r>
      <rPr>
        <sz val="10"/>
        <rFont val="黑体"/>
        <charset val="134"/>
      </rPr>
      <t>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指标</t>
    </r>
  </si>
  <si>
    <r>
      <rPr>
        <sz val="10"/>
        <rFont val="黑体"/>
        <charset val="134"/>
      </rPr>
      <t>一级指标</t>
    </r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</si>
  <si>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</si>
  <si>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</si>
  <si>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</si>
  <si>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</si>
  <si>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</si>
  <si>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</si>
  <si>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数量指标</t>
    </r>
  </si>
  <si>
    <r>
      <rPr>
        <sz val="10"/>
        <rFont val="宋体"/>
        <charset val="134"/>
      </rPr>
      <t>市发改委定量抽检批次</t>
    </r>
  </si>
  <si>
    <r>
      <rPr>
        <sz val="10"/>
        <rFont val="宋体"/>
        <charset val="134"/>
      </rPr>
      <t>市农业农村局定量抽检批次</t>
    </r>
  </si>
  <si>
    <r>
      <rPr>
        <sz val="10"/>
        <rFont val="宋体"/>
        <charset val="134"/>
      </rPr>
      <t>多完成</t>
    </r>
    <r>
      <rPr>
        <sz val="10"/>
        <rFont val="Times New Roman"/>
        <charset val="134"/>
      </rPr>
      <t>306</t>
    </r>
    <r>
      <rPr>
        <sz val="10"/>
        <rFont val="宋体"/>
        <charset val="134"/>
      </rPr>
      <t>批次</t>
    </r>
  </si>
  <si>
    <r>
      <rPr>
        <sz val="10"/>
        <rFont val="宋体"/>
        <charset val="134"/>
      </rPr>
      <t>市卫生健康委定量抽检批次</t>
    </r>
  </si>
  <si>
    <r>
      <rPr>
        <sz val="10"/>
        <rFont val="宋体"/>
        <charset val="134"/>
      </rPr>
      <t>市市场监督管理局抽检批次</t>
    </r>
  </si>
  <si>
    <r>
      <rPr>
        <sz val="10"/>
        <rFont val="宋体"/>
        <charset val="134"/>
      </rPr>
      <t>常德海关定量抽检批次</t>
    </r>
  </si>
  <si>
    <t>市畜牧水产事业中心定量抽检批次</t>
  </si>
  <si>
    <r>
      <rPr>
        <sz val="10"/>
        <color indexed="10"/>
        <rFont val="宋体"/>
        <charset val="134"/>
      </rPr>
      <t>市农业农村局定性抽检批次</t>
    </r>
  </si>
  <si>
    <t>为提高靶向性，临时调减285批次，改做定量检测</t>
  </si>
  <si>
    <r>
      <rPr>
        <sz val="10"/>
        <rFont val="宋体"/>
        <charset val="134"/>
      </rPr>
      <t>市市场监督管理局定性抽检批次</t>
    </r>
  </si>
  <si>
    <r>
      <rPr>
        <sz val="10"/>
        <rFont val="宋体"/>
        <charset val="134"/>
      </rPr>
      <t>市畜牧水产实务中心定性抽检批次</t>
    </r>
  </si>
  <si>
    <r>
      <rPr>
        <sz val="10"/>
        <rFont val="宋体"/>
        <charset val="134"/>
      </rPr>
      <t>药品检验培训人数</t>
    </r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</si>
  <si>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</si>
  <si>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化妆品检验培训人数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</si>
  <si>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</si>
  <si>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药品抽检批次</t>
    </r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</si>
  <si>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批</t>
    </r>
  </si>
  <si>
    <r>
      <rPr>
        <sz val="10"/>
        <rFont val="Times New Roman"/>
        <charset val="134"/>
      </rPr>
      <t>125</t>
    </r>
    <r>
      <rPr>
        <sz val="10"/>
        <rFont val="宋体"/>
        <charset val="134"/>
      </rPr>
      <t>批</t>
    </r>
  </si>
  <si>
    <r>
      <rPr>
        <sz val="10"/>
        <rFont val="宋体"/>
        <charset val="134"/>
      </rPr>
      <t>化妆品抽检批次</t>
    </r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</si>
  <si>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批</t>
    </r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</si>
  <si>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批</t>
    </r>
  </si>
  <si>
    <r>
      <rPr>
        <sz val="10"/>
        <rFont val="宋体"/>
        <charset val="134"/>
      </rPr>
      <t>三废处理数</t>
    </r>
  </si>
  <si>
    <r>
      <rPr>
        <sz val="10"/>
        <rFont val="Times New Roman"/>
        <charset val="134"/>
      </rPr>
      <t>260000</t>
    </r>
    <r>
      <rPr>
        <sz val="10"/>
        <rFont val="宋体"/>
        <charset val="134"/>
      </rPr>
      <t>毫升</t>
    </r>
  </si>
  <si>
    <r>
      <rPr>
        <sz val="10"/>
        <rFont val="Times New Roman"/>
        <charset val="134"/>
      </rPr>
      <t>8500000</t>
    </r>
    <r>
      <rPr>
        <sz val="10"/>
        <rFont val="宋体"/>
        <charset val="134"/>
      </rPr>
      <t>毫升</t>
    </r>
  </si>
  <si>
    <r>
      <rPr>
        <sz val="10"/>
        <rFont val="宋体"/>
        <charset val="134"/>
      </rPr>
      <t>工作外聘人数</t>
    </r>
  </si>
  <si>
    <t>40人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</si>
  <si>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</si>
  <si>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宣传培训次数</t>
    </r>
  </si>
  <si>
    <t>≥14次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</si>
  <si>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</si>
  <si>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三废处理吨数</t>
    </r>
  </si>
  <si>
    <t>≥500kg</t>
  </si>
  <si>
    <t>589kg</t>
  </si>
  <si>
    <r>
      <rPr>
        <sz val="10"/>
        <rFont val="宋体"/>
        <charset val="134"/>
      </rPr>
      <t>设备维修次数</t>
    </r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</si>
  <si>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次</t>
    </r>
  </si>
  <si>
    <r>
      <rPr>
        <sz val="10"/>
        <rFont val="仿宋"/>
        <charset val="134"/>
      </rPr>
      <t>质量指标</t>
    </r>
  </si>
  <si>
    <r>
      <rPr>
        <sz val="10"/>
        <rFont val="宋体"/>
        <charset val="134"/>
      </rPr>
      <t>食品生产许可证企业抽检覆盖率</t>
    </r>
  </si>
  <si>
    <r>
      <rPr>
        <sz val="10"/>
        <rFont val="宋体"/>
        <charset val="134"/>
      </rPr>
      <t>食品流通环节抽检品种覆盖率</t>
    </r>
  </si>
  <si>
    <r>
      <rPr>
        <sz val="10"/>
        <rFont val="宋体"/>
        <charset val="134"/>
      </rPr>
      <t>食品餐饮环节餐饮服务单位业态覆盖率</t>
    </r>
  </si>
  <si>
    <r>
      <rPr>
        <sz val="10"/>
        <rFont val="宋体"/>
        <charset val="134"/>
      </rPr>
      <t>药品安全性检测率</t>
    </r>
  </si>
  <si>
    <t>检品抽样质量规范率</t>
  </si>
  <si>
    <t>检品检验质量规范率</t>
  </si>
  <si>
    <t>不合格食品处置率</t>
  </si>
  <si>
    <t>重大食品安全事故发生率</t>
  </si>
  <si>
    <r>
      <rPr>
        <sz val="10"/>
        <rFont val="仿宋"/>
        <charset val="134"/>
      </rPr>
      <t>时效指标</t>
    </r>
  </si>
  <si>
    <r>
      <rPr>
        <sz val="10"/>
        <rFont val="宋体"/>
        <charset val="134"/>
      </rPr>
      <t>完工时间</t>
    </r>
  </si>
  <si>
    <t>成本指标    (万元）</t>
  </si>
  <si>
    <r>
      <rPr>
        <sz val="10"/>
        <rFont val="宋体"/>
        <charset val="134"/>
      </rPr>
      <t>市农业农村局</t>
    </r>
  </si>
  <si>
    <t>实际到位资金130万，含机动经费5万。</t>
  </si>
  <si>
    <t>实际到位资金36万，含机动经费6万。</t>
  </si>
  <si>
    <r>
      <rPr>
        <sz val="10"/>
        <rFont val="宋体"/>
        <charset val="134"/>
      </rPr>
      <t>市发改委（市粮食和物资储备局）</t>
    </r>
  </si>
  <si>
    <t>实际到位资金45万，含机动经费5万。</t>
  </si>
  <si>
    <r>
      <rPr>
        <sz val="10"/>
        <rFont val="宋体"/>
        <charset val="134"/>
      </rPr>
      <t>市畜牧水产局</t>
    </r>
  </si>
  <si>
    <t>实际到位资金115万，含机动经费5万。</t>
  </si>
  <si>
    <t>常德海关</t>
  </si>
  <si>
    <t>实际到位资金55万，含机动经费5万。</t>
  </si>
  <si>
    <t>市市场监督管理局（系统）</t>
  </si>
  <si>
    <r>
      <rPr>
        <sz val="10"/>
        <rFont val="宋体"/>
        <charset val="134"/>
      </rPr>
      <t>质检所调减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万至武陵区市场局，实际到位资金990.05万，上年结转45.05万。</t>
    </r>
  </si>
  <si>
    <r>
      <rPr>
        <sz val="10"/>
        <rFont val="宋体"/>
        <charset val="134"/>
      </rPr>
      <t>机动经费</t>
    </r>
  </si>
  <si>
    <t>因质检所调减50万至武陵区市场局，实际到位资金124万</t>
  </si>
  <si>
    <t>市食品抽检专项</t>
  </si>
  <si>
    <t>市药品抽检专项</t>
  </si>
  <si>
    <t>实际到位资金163.68万，其中上年结转38.18万。</t>
  </si>
  <si>
    <r>
      <rPr>
        <sz val="10"/>
        <rFont val="仿宋"/>
        <charset val="134"/>
      </rPr>
      <t>效益指标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</si>
  <si>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</si>
  <si>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宋体"/>
        <charset val="134"/>
      </rPr>
      <t>促进行业发展</t>
    </r>
  </si>
  <si>
    <r>
      <rPr>
        <sz val="10"/>
        <rFont val="宋体"/>
        <charset val="134"/>
      </rPr>
      <t>促进食品行业健康稳定发展</t>
    </r>
  </si>
  <si>
    <r>
      <rPr>
        <sz val="10"/>
        <rFont val="仿宋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</si>
  <si>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宋体"/>
        <charset val="134"/>
      </rPr>
      <t>提高饮食安全</t>
    </r>
  </si>
  <si>
    <r>
      <rPr>
        <sz val="10"/>
        <rFont val="宋体"/>
        <charset val="134"/>
      </rPr>
      <t>提高我市人民群众的饮食安全</t>
    </r>
  </si>
  <si>
    <r>
      <rPr>
        <sz val="10"/>
        <rFont val="宋体"/>
        <charset val="134"/>
      </rPr>
      <t>全年重大药害群体事故树</t>
    </r>
  </si>
  <si>
    <r>
      <rPr>
        <sz val="10"/>
        <rFont val="宋体"/>
        <charset val="134"/>
      </rPr>
      <t>食品安全知晓</t>
    </r>
  </si>
  <si>
    <t>≥80%</t>
  </si>
  <si>
    <r>
      <rPr>
        <sz val="10"/>
        <rFont val="宋体"/>
        <charset val="134"/>
      </rPr>
      <t>食品抽检群众知晓</t>
    </r>
  </si>
  <si>
    <t>≥75%</t>
  </si>
  <si>
    <r>
      <rPr>
        <sz val="10"/>
        <rFont val="宋体"/>
        <charset val="134"/>
      </rPr>
      <t>食品抽检商家知晓</t>
    </r>
  </si>
  <si>
    <r>
      <rPr>
        <sz val="10"/>
        <rFont val="仿宋"/>
        <charset val="134"/>
      </rPr>
      <t>生态效益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</si>
  <si>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宋体"/>
        <charset val="134"/>
      </rPr>
      <t>环境监测对生态负面影响</t>
    </r>
  </si>
  <si>
    <r>
      <rPr>
        <sz val="10"/>
        <rFont val="Times New Roman"/>
        <charset val="134"/>
      </rPr>
      <t>0</t>
    </r>
    <r>
      <rPr>
        <sz val="10"/>
        <rFont val="宋体"/>
        <charset val="134"/>
      </rPr>
      <t>起</t>
    </r>
  </si>
  <si>
    <r>
      <rPr>
        <sz val="10"/>
        <rFont val="宋体"/>
        <charset val="134"/>
      </rPr>
      <t>抽检废弃物处理率</t>
    </r>
  </si>
  <si>
    <r>
      <rPr>
        <sz val="10"/>
        <rFont val="仿宋"/>
        <charset val="134"/>
      </rPr>
      <t>可持续影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响指标</t>
    </r>
  </si>
  <si>
    <r>
      <rPr>
        <sz val="10"/>
        <rFont val="宋体"/>
        <charset val="134"/>
      </rPr>
      <t>促进行业健康发展</t>
    </r>
  </si>
  <si>
    <r>
      <rPr>
        <sz val="10"/>
        <rFont val="宋体"/>
        <charset val="134"/>
      </rPr>
      <t>提高并促进行业的健康发展</t>
    </r>
  </si>
  <si>
    <r>
      <rPr>
        <sz val="10"/>
        <rFont val="宋体"/>
        <charset val="134"/>
      </rPr>
      <t>提高药品流转质量</t>
    </r>
  </si>
  <si>
    <t>专项抽检开展</t>
  </si>
  <si>
    <t>可持续</t>
  </si>
  <si>
    <r>
      <rPr>
        <sz val="10"/>
        <rFont val="仿宋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</si>
  <si>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</si>
  <si>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宋体"/>
        <charset val="134"/>
      </rPr>
      <t>抽检工作满意度</t>
    </r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</si>
  <si>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85%</t>
    </r>
  </si>
  <si>
    <r>
      <rPr>
        <sz val="10"/>
        <rFont val="仿宋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满意度指标</t>
    </r>
  </si>
  <si>
    <t>服务对象满意度</t>
  </si>
  <si>
    <t>≥85%</t>
  </si>
  <si>
    <r>
      <rPr>
        <sz val="10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</si>
</sst>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  <numFmt numFmtId="44" formatCode="_ &quot;￥&quot;* #,##0.00_ ;_ &quot;￥&quot;* \-#,##0.00_ ;_ &quot;￥&quot;* &quot;-&quot;??_ ;_ @_ "/>
    <numFmt numFmtId="178" formatCode="0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方正小标宋_GBK"/>
      <charset val="134"/>
    </font>
    <font>
      <sz val="10"/>
      <name val="楷体_GB2312"/>
      <charset val="134"/>
    </font>
    <font>
      <sz val="10"/>
      <name val="黑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9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RowLevel_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85" zoomScaleNormal="85" topLeftCell="A46" workbookViewId="0">
      <selection activeCell="J20" sqref="J20"/>
    </sheetView>
  </sheetViews>
  <sheetFormatPr defaultColWidth="9" defaultRowHeight="12.75"/>
  <cols>
    <col min="1" max="2" width="9" style="3"/>
    <col min="3" max="3" width="11.2" style="3" customWidth="1"/>
    <col min="4" max="4" width="10.4" style="3" customWidth="1"/>
    <col min="5" max="5" width="10.3" style="3" customWidth="1"/>
    <col min="6" max="6" width="10.9" style="3" customWidth="1"/>
    <col min="7" max="7" width="8.9" style="4" customWidth="1"/>
    <col min="8" max="8" width="7.3" style="3" customWidth="1"/>
    <col min="9" max="9" width="16.7583333333333" style="3" customWidth="1"/>
    <col min="10" max="13" width="10.6" style="3" customWidth="1"/>
    <col min="14" max="16384" width="9" style="3"/>
  </cols>
  <sheetData>
    <row r="1" spans="1:1">
      <c r="A1" s="3" t="s">
        <v>0</v>
      </c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5.05" customHeight="1" spans="1:9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</row>
    <row r="4" s="1" customFormat="1" ht="25.05" customHeight="1" spans="1:9">
      <c r="A4" s="6" t="s">
        <v>4</v>
      </c>
      <c r="B4" s="7" t="s">
        <v>5</v>
      </c>
      <c r="C4" s="7"/>
      <c r="D4" s="7"/>
      <c r="E4" s="7"/>
      <c r="F4" s="7" t="s">
        <v>6</v>
      </c>
      <c r="G4" s="8" t="s">
        <v>7</v>
      </c>
      <c r="H4" s="9"/>
      <c r="I4" s="37"/>
    </row>
    <row r="5" s="1" customFormat="1" ht="25.05" customHeight="1" spans="1:9">
      <c r="A5" s="6" t="s">
        <v>8</v>
      </c>
      <c r="B5" s="10"/>
      <c r="C5" s="10"/>
      <c r="D5" s="6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</row>
    <row r="6" s="1" customFormat="1" ht="25.05" customHeight="1" spans="1:9">
      <c r="A6" s="6"/>
      <c r="B6" s="11" t="s">
        <v>15</v>
      </c>
      <c r="C6" s="11"/>
      <c r="D6" s="7">
        <f>D7+D8</f>
        <v>1908.73</v>
      </c>
      <c r="E6" s="7">
        <f>E7+E8</f>
        <v>1908.73</v>
      </c>
      <c r="F6" s="7">
        <v>1785.4</v>
      </c>
      <c r="G6" s="12">
        <v>10</v>
      </c>
      <c r="H6" s="13">
        <f>F6/D6</f>
        <v>0.935386356373086</v>
      </c>
      <c r="I6" s="7">
        <v>9.3</v>
      </c>
    </row>
    <row r="7" s="1" customFormat="1" ht="25.05" customHeight="1" spans="1:9">
      <c r="A7" s="6"/>
      <c r="B7" s="7" t="s">
        <v>16</v>
      </c>
      <c r="C7" s="7"/>
      <c r="D7" s="7">
        <f>1450+125.5+250</f>
        <v>1825.5</v>
      </c>
      <c r="E7" s="7">
        <f>1450+125.5+250</f>
        <v>1825.5</v>
      </c>
      <c r="F7" s="7"/>
      <c r="G7" s="12" t="s">
        <v>17</v>
      </c>
      <c r="H7" s="12"/>
      <c r="I7" s="7" t="s">
        <v>17</v>
      </c>
    </row>
    <row r="8" s="1" customFormat="1" ht="25.05" customHeight="1" spans="1:9">
      <c r="A8" s="6"/>
      <c r="B8" s="12" t="s">
        <v>18</v>
      </c>
      <c r="C8" s="14"/>
      <c r="D8" s="7">
        <f>45.05+38.18</f>
        <v>83.23</v>
      </c>
      <c r="E8" s="7">
        <f>45.05+38.18</f>
        <v>83.23</v>
      </c>
      <c r="F8" s="7"/>
      <c r="G8" s="12" t="s">
        <v>17</v>
      </c>
      <c r="H8" s="12"/>
      <c r="I8" s="7" t="s">
        <v>17</v>
      </c>
    </row>
    <row r="9" s="1" customFormat="1" ht="25.05" customHeight="1" spans="1:9">
      <c r="A9" s="6"/>
      <c r="B9" s="11" t="s">
        <v>19</v>
      </c>
      <c r="C9" s="11"/>
      <c r="D9" s="7"/>
      <c r="E9" s="7"/>
      <c r="F9" s="7"/>
      <c r="G9" s="12" t="s">
        <v>17</v>
      </c>
      <c r="H9" s="12"/>
      <c r="I9" s="7" t="s">
        <v>17</v>
      </c>
    </row>
    <row r="10" s="1" customFormat="1" ht="25.05" customHeight="1" spans="1:9">
      <c r="A10" s="15" t="s">
        <v>20</v>
      </c>
      <c r="B10" s="7" t="s">
        <v>21</v>
      </c>
      <c r="C10" s="7"/>
      <c r="D10" s="7"/>
      <c r="E10" s="7"/>
      <c r="F10" s="7" t="s">
        <v>22</v>
      </c>
      <c r="G10" s="7"/>
      <c r="H10" s="7"/>
      <c r="I10" s="7"/>
    </row>
    <row r="11" s="1" customFormat="1" ht="67" customHeight="1" spans="1:9">
      <c r="A11" s="16"/>
      <c r="B11" s="17" t="s">
        <v>23</v>
      </c>
      <c r="C11" s="18"/>
      <c r="D11" s="18"/>
      <c r="E11" s="18"/>
      <c r="F11" s="17" t="s">
        <v>24</v>
      </c>
      <c r="G11" s="18"/>
      <c r="H11" s="18"/>
      <c r="I11" s="18"/>
    </row>
    <row r="12" s="1" customFormat="1" ht="30" customHeight="1" spans="1:9">
      <c r="A12" s="6" t="s">
        <v>25</v>
      </c>
      <c r="B12" s="10" t="s">
        <v>26</v>
      </c>
      <c r="C12" s="10" t="s">
        <v>27</v>
      </c>
      <c r="D12" s="10" t="s">
        <v>28</v>
      </c>
      <c r="E12" s="6" t="s">
        <v>29</v>
      </c>
      <c r="F12" s="6" t="s">
        <v>30</v>
      </c>
      <c r="G12" s="16" t="s">
        <v>12</v>
      </c>
      <c r="H12" s="10" t="s">
        <v>14</v>
      </c>
      <c r="I12" s="16" t="s">
        <v>31</v>
      </c>
    </row>
    <row r="13" s="1" customFormat="1" ht="44.4" customHeight="1" spans="1:9">
      <c r="A13" s="6"/>
      <c r="B13" s="15" t="s">
        <v>32</v>
      </c>
      <c r="C13" s="15" t="s">
        <v>33</v>
      </c>
      <c r="D13" s="8" t="s">
        <v>34</v>
      </c>
      <c r="E13" s="6">
        <v>400</v>
      </c>
      <c r="F13" s="6">
        <v>449</v>
      </c>
      <c r="G13" s="6">
        <v>1.2</v>
      </c>
      <c r="H13" s="6">
        <v>1.2</v>
      </c>
      <c r="I13" s="7"/>
    </row>
    <row r="14" s="1" customFormat="1" ht="44.4" customHeight="1" spans="1:9">
      <c r="A14" s="6"/>
      <c r="B14" s="19"/>
      <c r="C14" s="19"/>
      <c r="D14" s="8" t="s">
        <v>35</v>
      </c>
      <c r="E14" s="6">
        <v>1410</v>
      </c>
      <c r="F14" s="6">
        <v>1716</v>
      </c>
      <c r="G14" s="6">
        <v>1.2</v>
      </c>
      <c r="H14" s="6">
        <v>1.2</v>
      </c>
      <c r="I14" s="38" t="s">
        <v>36</v>
      </c>
    </row>
    <row r="15" s="1" customFormat="1" ht="44.4" customHeight="1" spans="1:9">
      <c r="A15" s="6"/>
      <c r="B15" s="19"/>
      <c r="C15" s="19"/>
      <c r="D15" s="8" t="s">
        <v>37</v>
      </c>
      <c r="E15" s="6">
        <v>468</v>
      </c>
      <c r="F15" s="6">
        <v>514</v>
      </c>
      <c r="G15" s="6">
        <v>1.2</v>
      </c>
      <c r="H15" s="6">
        <v>1.2</v>
      </c>
      <c r="I15" s="7"/>
    </row>
    <row r="16" s="1" customFormat="1" ht="44.4" customHeight="1" spans="1:9">
      <c r="A16" s="6"/>
      <c r="B16" s="19"/>
      <c r="C16" s="19"/>
      <c r="D16" s="8" t="s">
        <v>38</v>
      </c>
      <c r="E16" s="6">
        <v>7950</v>
      </c>
      <c r="F16" s="6">
        <v>8983</v>
      </c>
      <c r="G16" s="6">
        <v>1.2</v>
      </c>
      <c r="H16" s="6">
        <v>1.2</v>
      </c>
      <c r="I16" s="7"/>
    </row>
    <row r="17" s="1" customFormat="1" ht="44.4" customHeight="1" spans="1:9">
      <c r="A17" s="6"/>
      <c r="B17" s="19"/>
      <c r="C17" s="19"/>
      <c r="D17" s="8" t="s">
        <v>39</v>
      </c>
      <c r="E17" s="6">
        <v>423</v>
      </c>
      <c r="F17" s="6">
        <v>525</v>
      </c>
      <c r="G17" s="6">
        <v>1.2</v>
      </c>
      <c r="H17" s="6">
        <v>1.2</v>
      </c>
      <c r="I17" s="7"/>
    </row>
    <row r="18" s="2" customFormat="1" ht="44.4" customHeight="1" spans="1:9">
      <c r="A18" s="20"/>
      <c r="B18" s="21"/>
      <c r="C18" s="21"/>
      <c r="D18" s="22" t="s">
        <v>40</v>
      </c>
      <c r="E18" s="20">
        <v>1500</v>
      </c>
      <c r="F18" s="20">
        <v>1549</v>
      </c>
      <c r="G18" s="20">
        <v>1.2</v>
      </c>
      <c r="H18" s="23">
        <v>1.2</v>
      </c>
      <c r="I18" s="39"/>
    </row>
    <row r="19" s="1" customFormat="1" ht="44.4" customHeight="1" spans="1:9">
      <c r="A19" s="6"/>
      <c r="B19" s="19"/>
      <c r="C19" s="19"/>
      <c r="D19" s="24" t="s">
        <v>41</v>
      </c>
      <c r="E19" s="25">
        <v>1000</v>
      </c>
      <c r="F19" s="25">
        <v>715</v>
      </c>
      <c r="G19" s="25">
        <v>1.2</v>
      </c>
      <c r="H19" s="26">
        <f>F19/E19*G19</f>
        <v>0.858</v>
      </c>
      <c r="I19" s="40" t="s">
        <v>42</v>
      </c>
    </row>
    <row r="20" s="1" customFormat="1" ht="44.4" customHeight="1" spans="1:9">
      <c r="A20" s="6"/>
      <c r="B20" s="19"/>
      <c r="C20" s="19"/>
      <c r="D20" s="8" t="s">
        <v>43</v>
      </c>
      <c r="E20" s="6">
        <v>600</v>
      </c>
      <c r="F20" s="6">
        <v>600</v>
      </c>
      <c r="G20" s="6">
        <v>1.2</v>
      </c>
      <c r="H20" s="6">
        <v>1.2</v>
      </c>
      <c r="I20" s="7"/>
    </row>
    <row r="21" s="1" customFormat="1" ht="44.4" customHeight="1" spans="1:9">
      <c r="A21" s="6"/>
      <c r="B21" s="19"/>
      <c r="C21" s="19"/>
      <c r="D21" s="8" t="s">
        <v>44</v>
      </c>
      <c r="E21" s="6">
        <v>800</v>
      </c>
      <c r="F21" s="6">
        <v>800</v>
      </c>
      <c r="G21" s="6">
        <v>1.2</v>
      </c>
      <c r="H21" s="6">
        <v>1.2</v>
      </c>
      <c r="I21" s="7"/>
    </row>
    <row r="22" s="1" customFormat="1" ht="44.4" customHeight="1" spans="1:9">
      <c r="A22" s="6"/>
      <c r="B22" s="19"/>
      <c r="C22" s="19"/>
      <c r="D22" s="8" t="s">
        <v>45</v>
      </c>
      <c r="E22" s="6" t="s">
        <v>46</v>
      </c>
      <c r="F22" s="6" t="s">
        <v>46</v>
      </c>
      <c r="G22" s="6">
        <v>1.2</v>
      </c>
      <c r="H22" s="6">
        <v>1.2</v>
      </c>
      <c r="I22" s="7"/>
    </row>
    <row r="23" s="1" customFormat="1" ht="44.4" customHeight="1" spans="1:9">
      <c r="A23" s="6"/>
      <c r="B23" s="19"/>
      <c r="C23" s="19"/>
      <c r="D23" s="8" t="s">
        <v>47</v>
      </c>
      <c r="E23" s="6" t="s">
        <v>48</v>
      </c>
      <c r="F23" s="6" t="s">
        <v>48</v>
      </c>
      <c r="G23" s="6">
        <v>1.2</v>
      </c>
      <c r="H23" s="6">
        <v>1.2</v>
      </c>
      <c r="I23" s="7"/>
    </row>
    <row r="24" s="1" customFormat="1" ht="44.4" customHeight="1" spans="1:9">
      <c r="A24" s="6"/>
      <c r="B24" s="19"/>
      <c r="C24" s="19"/>
      <c r="D24" s="8" t="s">
        <v>49</v>
      </c>
      <c r="E24" s="6" t="s">
        <v>50</v>
      </c>
      <c r="F24" s="6" t="s">
        <v>51</v>
      </c>
      <c r="G24" s="6">
        <v>1.2</v>
      </c>
      <c r="H24" s="6">
        <v>1.2</v>
      </c>
      <c r="I24" s="7"/>
    </row>
    <row r="25" s="1" customFormat="1" ht="44.4" customHeight="1" spans="1:9">
      <c r="A25" s="6"/>
      <c r="B25" s="19"/>
      <c r="C25" s="19"/>
      <c r="D25" s="8" t="s">
        <v>52</v>
      </c>
      <c r="E25" s="6" t="s">
        <v>53</v>
      </c>
      <c r="F25" s="6" t="s">
        <v>54</v>
      </c>
      <c r="G25" s="6">
        <v>1.2</v>
      </c>
      <c r="H25" s="6">
        <v>1.2</v>
      </c>
      <c r="I25" s="7"/>
    </row>
    <row r="26" s="1" customFormat="1" ht="44.4" customHeight="1" spans="1:9">
      <c r="A26" s="6"/>
      <c r="B26" s="19"/>
      <c r="C26" s="19"/>
      <c r="D26" s="8" t="s">
        <v>55</v>
      </c>
      <c r="E26" s="6" t="s">
        <v>56</v>
      </c>
      <c r="F26" s="6" t="s">
        <v>57</v>
      </c>
      <c r="G26" s="6">
        <v>1.2</v>
      </c>
      <c r="H26" s="6">
        <v>1.2</v>
      </c>
      <c r="I26" s="7"/>
    </row>
    <row r="27" s="1" customFormat="1" ht="44.4" customHeight="1" spans="1:9">
      <c r="A27" s="6"/>
      <c r="B27" s="19"/>
      <c r="C27" s="19"/>
      <c r="D27" s="27" t="s">
        <v>58</v>
      </c>
      <c r="E27" s="6" t="s">
        <v>59</v>
      </c>
      <c r="F27" s="6" t="s">
        <v>60</v>
      </c>
      <c r="G27" s="6">
        <v>1.2</v>
      </c>
      <c r="H27" s="6">
        <v>1.2</v>
      </c>
      <c r="I27" s="7"/>
    </row>
    <row r="28" s="1" customFormat="1" ht="44.4" customHeight="1" spans="1:9">
      <c r="A28" s="6"/>
      <c r="B28" s="19"/>
      <c r="C28" s="19"/>
      <c r="D28" s="27" t="s">
        <v>61</v>
      </c>
      <c r="E28" s="6" t="s">
        <v>62</v>
      </c>
      <c r="F28" s="6" t="s">
        <v>63</v>
      </c>
      <c r="G28" s="6">
        <v>1.2</v>
      </c>
      <c r="H28" s="6">
        <v>1.2</v>
      </c>
      <c r="I28" s="7"/>
    </row>
    <row r="29" s="1" customFormat="1" ht="44.4" customHeight="1" spans="1:9">
      <c r="A29" s="6"/>
      <c r="B29" s="19"/>
      <c r="C29" s="19"/>
      <c r="D29" s="27" t="s">
        <v>64</v>
      </c>
      <c r="E29" s="6" t="s">
        <v>65</v>
      </c>
      <c r="F29" s="6" t="s">
        <v>66</v>
      </c>
      <c r="G29" s="6">
        <v>1.2</v>
      </c>
      <c r="H29" s="6">
        <v>1.2</v>
      </c>
      <c r="I29" s="7"/>
    </row>
    <row r="30" s="1" customFormat="1" ht="44.4" customHeight="1" spans="1:9">
      <c r="A30" s="6"/>
      <c r="B30" s="19"/>
      <c r="C30" s="16"/>
      <c r="D30" s="27" t="s">
        <v>67</v>
      </c>
      <c r="E30" s="6" t="s">
        <v>62</v>
      </c>
      <c r="F30" s="6" t="s">
        <v>68</v>
      </c>
      <c r="G30" s="6">
        <v>1.2</v>
      </c>
      <c r="H30" s="6">
        <v>1.2</v>
      </c>
      <c r="I30" s="7"/>
    </row>
    <row r="31" s="1" customFormat="1" ht="44.4" customHeight="1" spans="1:9">
      <c r="A31" s="6"/>
      <c r="B31" s="19"/>
      <c r="C31" s="15" t="s">
        <v>69</v>
      </c>
      <c r="D31" s="8" t="s">
        <v>70</v>
      </c>
      <c r="E31" s="28">
        <v>1</v>
      </c>
      <c r="F31" s="28">
        <v>1</v>
      </c>
      <c r="G31" s="6">
        <v>1.2</v>
      </c>
      <c r="H31" s="6">
        <v>1.2</v>
      </c>
      <c r="I31" s="7"/>
    </row>
    <row r="32" s="1" customFormat="1" ht="44.4" customHeight="1" spans="1:9">
      <c r="A32" s="6"/>
      <c r="B32" s="19"/>
      <c r="C32" s="19"/>
      <c r="D32" s="8" t="s">
        <v>71</v>
      </c>
      <c r="E32" s="28">
        <v>1</v>
      </c>
      <c r="F32" s="28">
        <v>1</v>
      </c>
      <c r="G32" s="6">
        <v>1.2</v>
      </c>
      <c r="H32" s="6">
        <v>1.2</v>
      </c>
      <c r="I32" s="7"/>
    </row>
    <row r="33" s="1" customFormat="1" ht="44.4" customHeight="1" spans="1:9">
      <c r="A33" s="6"/>
      <c r="B33" s="19"/>
      <c r="C33" s="19"/>
      <c r="D33" s="8" t="s">
        <v>72</v>
      </c>
      <c r="E33" s="28">
        <v>1</v>
      </c>
      <c r="F33" s="28">
        <v>1</v>
      </c>
      <c r="G33" s="6">
        <v>1</v>
      </c>
      <c r="H33" s="6">
        <v>1</v>
      </c>
      <c r="I33" s="7"/>
    </row>
    <row r="34" s="1" customFormat="1" ht="44.4" customHeight="1" spans="1:9">
      <c r="A34" s="6"/>
      <c r="B34" s="19"/>
      <c r="C34" s="19"/>
      <c r="D34" s="8" t="s">
        <v>73</v>
      </c>
      <c r="E34" s="28">
        <v>1</v>
      </c>
      <c r="F34" s="28">
        <v>1</v>
      </c>
      <c r="G34" s="6">
        <v>1.2</v>
      </c>
      <c r="H34" s="6">
        <v>1.2</v>
      </c>
      <c r="I34" s="7"/>
    </row>
    <row r="35" s="1" customFormat="1" ht="44.4" customHeight="1" spans="1:9">
      <c r="A35" s="6"/>
      <c r="B35" s="19"/>
      <c r="C35" s="19"/>
      <c r="D35" s="8" t="s">
        <v>74</v>
      </c>
      <c r="E35" s="28">
        <v>1</v>
      </c>
      <c r="F35" s="28">
        <v>1</v>
      </c>
      <c r="G35" s="6">
        <v>1.2</v>
      </c>
      <c r="H35" s="6">
        <v>1.2</v>
      </c>
      <c r="I35" s="7"/>
    </row>
    <row r="36" s="1" customFormat="1" ht="44.4" customHeight="1" spans="1:9">
      <c r="A36" s="6"/>
      <c r="B36" s="19"/>
      <c r="C36" s="19"/>
      <c r="D36" s="8" t="s">
        <v>75</v>
      </c>
      <c r="E36" s="28">
        <v>1</v>
      </c>
      <c r="F36" s="28">
        <v>1</v>
      </c>
      <c r="G36" s="6">
        <v>1.2</v>
      </c>
      <c r="H36" s="6">
        <v>1.2</v>
      </c>
      <c r="I36" s="7"/>
    </row>
    <row r="37" s="1" customFormat="1" ht="44.4" customHeight="1" spans="1:9">
      <c r="A37" s="6"/>
      <c r="B37" s="19"/>
      <c r="C37" s="19"/>
      <c r="D37" s="8" t="s">
        <v>76</v>
      </c>
      <c r="E37" s="28">
        <v>1</v>
      </c>
      <c r="F37" s="28">
        <v>1</v>
      </c>
      <c r="G37" s="6">
        <v>1.2</v>
      </c>
      <c r="H37" s="6">
        <v>1.2</v>
      </c>
      <c r="I37" s="7"/>
    </row>
    <row r="38" s="1" customFormat="1" ht="44.4" customHeight="1" spans="1:9">
      <c r="A38" s="6"/>
      <c r="B38" s="19"/>
      <c r="C38" s="16"/>
      <c r="D38" s="8" t="s">
        <v>77</v>
      </c>
      <c r="E38" s="28">
        <v>0</v>
      </c>
      <c r="F38" s="28">
        <v>0</v>
      </c>
      <c r="G38" s="6">
        <v>1.2</v>
      </c>
      <c r="H38" s="6">
        <v>1.2</v>
      </c>
      <c r="I38" s="7"/>
    </row>
    <row r="39" s="1" customFormat="1" ht="44.4" customHeight="1" spans="1:9">
      <c r="A39" s="6"/>
      <c r="B39" s="19"/>
      <c r="C39" s="6" t="s">
        <v>78</v>
      </c>
      <c r="D39" s="8" t="s">
        <v>79</v>
      </c>
      <c r="E39" s="29">
        <v>43830</v>
      </c>
      <c r="F39" s="29">
        <v>43830</v>
      </c>
      <c r="G39" s="6">
        <v>1</v>
      </c>
      <c r="H39" s="6">
        <v>1</v>
      </c>
      <c r="I39" s="7"/>
    </row>
    <row r="40" s="1" customFormat="1" ht="44.4" customHeight="1" spans="1:9">
      <c r="A40" s="6"/>
      <c r="B40" s="19"/>
      <c r="C40" s="30" t="s">
        <v>80</v>
      </c>
      <c r="D40" s="8" t="s">
        <v>81</v>
      </c>
      <c r="E40" s="6">
        <v>125</v>
      </c>
      <c r="F40" s="6">
        <v>113.66</v>
      </c>
      <c r="G40" s="6">
        <v>1.2</v>
      </c>
      <c r="H40" s="6">
        <v>1.05</v>
      </c>
      <c r="I40" s="17" t="s">
        <v>82</v>
      </c>
    </row>
    <row r="41" s="1" customFormat="1" ht="44.4" customHeight="1" spans="1:9">
      <c r="A41" s="6"/>
      <c r="B41" s="19"/>
      <c r="C41" s="19"/>
      <c r="D41" s="8" t="s">
        <v>37</v>
      </c>
      <c r="E41" s="31">
        <v>30</v>
      </c>
      <c r="F41" s="31">
        <v>35.68</v>
      </c>
      <c r="G41" s="6">
        <v>1.2</v>
      </c>
      <c r="H41" s="32">
        <v>1.19</v>
      </c>
      <c r="I41" s="17" t="s">
        <v>83</v>
      </c>
    </row>
    <row r="42" s="1" customFormat="1" ht="44.4" customHeight="1" spans="1:9">
      <c r="A42" s="6"/>
      <c r="B42" s="19"/>
      <c r="C42" s="19"/>
      <c r="D42" s="8" t="s">
        <v>84</v>
      </c>
      <c r="E42" s="31">
        <v>40</v>
      </c>
      <c r="F42" s="31">
        <v>44.29</v>
      </c>
      <c r="G42" s="6">
        <v>1.2</v>
      </c>
      <c r="H42" s="32">
        <v>1.18</v>
      </c>
      <c r="I42" s="17" t="s">
        <v>85</v>
      </c>
    </row>
    <row r="43" s="1" customFormat="1" ht="44.4" customHeight="1" spans="1:9">
      <c r="A43" s="6"/>
      <c r="B43" s="19"/>
      <c r="C43" s="19"/>
      <c r="D43" s="8" t="s">
        <v>86</v>
      </c>
      <c r="E43" s="31">
        <v>110</v>
      </c>
      <c r="F43" s="31">
        <v>94</v>
      </c>
      <c r="G43" s="6">
        <v>1.2</v>
      </c>
      <c r="H43" s="32">
        <v>0.98</v>
      </c>
      <c r="I43" s="17" t="s">
        <v>87</v>
      </c>
    </row>
    <row r="44" s="1" customFormat="1" ht="44.4" customHeight="1" spans="1:9">
      <c r="A44" s="6"/>
      <c r="B44" s="19"/>
      <c r="C44" s="19"/>
      <c r="D44" s="33" t="s">
        <v>88</v>
      </c>
      <c r="E44" s="31">
        <v>50</v>
      </c>
      <c r="F44" s="31">
        <v>55</v>
      </c>
      <c r="G44" s="6">
        <v>1.2</v>
      </c>
      <c r="H44" s="32">
        <v>1.2</v>
      </c>
      <c r="I44" s="17" t="s">
        <v>89</v>
      </c>
    </row>
    <row r="45" s="1" customFormat="1" ht="53" customHeight="1" spans="1:9">
      <c r="A45" s="6"/>
      <c r="B45" s="19"/>
      <c r="C45" s="19"/>
      <c r="D45" s="33" t="s">
        <v>90</v>
      </c>
      <c r="E45" s="6">
        <v>995</v>
      </c>
      <c r="F45" s="6">
        <v>905.54</v>
      </c>
      <c r="G45" s="6">
        <v>1.2</v>
      </c>
      <c r="H45" s="32">
        <v>1.1</v>
      </c>
      <c r="I45" s="17" t="s">
        <v>91</v>
      </c>
    </row>
    <row r="46" s="1" customFormat="1" ht="48" customHeight="1" spans="1:9">
      <c r="A46" s="6"/>
      <c r="B46" s="19"/>
      <c r="C46" s="19"/>
      <c r="D46" s="8" t="s">
        <v>92</v>
      </c>
      <c r="E46" s="31">
        <v>100</v>
      </c>
      <c r="F46" s="31">
        <v>123.52</v>
      </c>
      <c r="G46" s="6">
        <v>1.2</v>
      </c>
      <c r="H46" s="32">
        <v>1.19</v>
      </c>
      <c r="I46" s="41" t="s">
        <v>93</v>
      </c>
    </row>
    <row r="47" s="1" customFormat="1" ht="44.4" customHeight="1" spans="1:9">
      <c r="A47" s="6"/>
      <c r="B47" s="19"/>
      <c r="C47" s="19"/>
      <c r="D47" s="33" t="s">
        <v>94</v>
      </c>
      <c r="E47" s="6">
        <v>250</v>
      </c>
      <c r="F47" s="6">
        <v>250</v>
      </c>
      <c r="G47" s="6">
        <v>4.8</v>
      </c>
      <c r="H47" s="6">
        <v>4.8</v>
      </c>
      <c r="I47" s="7"/>
    </row>
    <row r="48" s="1" customFormat="1" ht="44.4" customHeight="1" spans="1:9">
      <c r="A48" s="6"/>
      <c r="B48" s="19"/>
      <c r="C48" s="19"/>
      <c r="D48" s="33" t="s">
        <v>95</v>
      </c>
      <c r="E48" s="6">
        <v>225.5</v>
      </c>
      <c r="F48" s="6">
        <v>163.68</v>
      </c>
      <c r="G48" s="6">
        <v>4.8</v>
      </c>
      <c r="H48" s="6">
        <v>4.8</v>
      </c>
      <c r="I48" s="42" t="s">
        <v>96</v>
      </c>
    </row>
    <row r="49" s="1" customFormat="1" ht="44.4" customHeight="1" spans="1:9">
      <c r="A49" s="6"/>
      <c r="B49" s="15" t="s">
        <v>97</v>
      </c>
      <c r="C49" s="6" t="s">
        <v>98</v>
      </c>
      <c r="D49" s="8" t="s">
        <v>99</v>
      </c>
      <c r="E49" s="8" t="s">
        <v>100</v>
      </c>
      <c r="F49" s="8" t="s">
        <v>100</v>
      </c>
      <c r="G49" s="6">
        <v>3</v>
      </c>
      <c r="H49" s="6">
        <v>3</v>
      </c>
      <c r="I49" s="7"/>
    </row>
    <row r="50" s="1" customFormat="1" ht="44.4" customHeight="1" spans="1:9">
      <c r="A50" s="6"/>
      <c r="B50" s="19"/>
      <c r="C50" s="15" t="s">
        <v>101</v>
      </c>
      <c r="D50" s="8" t="s">
        <v>102</v>
      </c>
      <c r="E50" s="6" t="s">
        <v>103</v>
      </c>
      <c r="F50" s="6" t="s">
        <v>103</v>
      </c>
      <c r="G50" s="6">
        <v>3</v>
      </c>
      <c r="H50" s="6">
        <v>3</v>
      </c>
      <c r="I50" s="7"/>
    </row>
    <row r="51" s="1" customFormat="1" ht="44.4" customHeight="1" spans="1:9">
      <c r="A51" s="6"/>
      <c r="B51" s="19"/>
      <c r="C51" s="19"/>
      <c r="D51" s="8" t="s">
        <v>104</v>
      </c>
      <c r="E51" s="6">
        <v>0</v>
      </c>
      <c r="F51" s="6">
        <v>0</v>
      </c>
      <c r="G51" s="6">
        <v>3</v>
      </c>
      <c r="H51" s="6">
        <v>3</v>
      </c>
      <c r="I51" s="7"/>
    </row>
    <row r="52" s="1" customFormat="1" ht="44.4" customHeight="1" spans="1:9">
      <c r="A52" s="6"/>
      <c r="B52" s="19"/>
      <c r="C52" s="19"/>
      <c r="D52" s="6" t="s">
        <v>105</v>
      </c>
      <c r="E52" s="6" t="s">
        <v>106</v>
      </c>
      <c r="F52" s="7" t="str">
        <f>E52</f>
        <v>≥80%</v>
      </c>
      <c r="G52" s="6">
        <v>3</v>
      </c>
      <c r="H52" s="6">
        <v>3</v>
      </c>
      <c r="I52" s="7"/>
    </row>
    <row r="53" s="1" customFormat="1" ht="44.4" customHeight="1" spans="1:9">
      <c r="A53" s="6"/>
      <c r="B53" s="19"/>
      <c r="C53" s="19"/>
      <c r="D53" s="6" t="s">
        <v>107</v>
      </c>
      <c r="E53" s="6" t="s">
        <v>108</v>
      </c>
      <c r="F53" s="7" t="str">
        <f>E53</f>
        <v>≥75%</v>
      </c>
      <c r="G53" s="6">
        <v>3</v>
      </c>
      <c r="H53" s="6">
        <v>3</v>
      </c>
      <c r="I53" s="7"/>
    </row>
    <row r="54" s="1" customFormat="1" ht="44.4" customHeight="1" spans="1:9">
      <c r="A54" s="6"/>
      <c r="B54" s="19"/>
      <c r="C54" s="16"/>
      <c r="D54" s="6" t="s">
        <v>109</v>
      </c>
      <c r="E54" s="6" t="s">
        <v>108</v>
      </c>
      <c r="F54" s="7" t="str">
        <f>E54</f>
        <v>≥75%</v>
      </c>
      <c r="G54" s="6">
        <v>3</v>
      </c>
      <c r="H54" s="6">
        <v>3</v>
      </c>
      <c r="I54" s="7"/>
    </row>
    <row r="55" s="1" customFormat="1" ht="44.4" customHeight="1" spans="1:9">
      <c r="A55" s="6"/>
      <c r="B55" s="19"/>
      <c r="C55" s="15" t="s">
        <v>110</v>
      </c>
      <c r="D55" s="8" t="s">
        <v>111</v>
      </c>
      <c r="E55" s="6" t="s">
        <v>112</v>
      </c>
      <c r="F55" s="6" t="s">
        <v>112</v>
      </c>
      <c r="G55" s="6">
        <v>2</v>
      </c>
      <c r="H55" s="6">
        <v>2</v>
      </c>
      <c r="I55" s="7"/>
    </row>
    <row r="56" s="1" customFormat="1" ht="44.4" customHeight="1" spans="1:9">
      <c r="A56" s="6"/>
      <c r="B56" s="19"/>
      <c r="C56" s="16"/>
      <c r="D56" s="8" t="s">
        <v>113</v>
      </c>
      <c r="E56" s="28">
        <v>1</v>
      </c>
      <c r="F56" s="28">
        <v>1</v>
      </c>
      <c r="G56" s="34">
        <v>2</v>
      </c>
      <c r="H56" s="34">
        <v>2</v>
      </c>
      <c r="I56" s="7"/>
    </row>
    <row r="57" s="1" customFormat="1" ht="44.4" customHeight="1" spans="1:9">
      <c r="A57" s="6"/>
      <c r="B57" s="19"/>
      <c r="C57" s="15" t="s">
        <v>114</v>
      </c>
      <c r="D57" s="8" t="s">
        <v>115</v>
      </c>
      <c r="E57" s="6" t="s">
        <v>116</v>
      </c>
      <c r="F57" s="6" t="s">
        <v>116</v>
      </c>
      <c r="G57" s="6">
        <v>3</v>
      </c>
      <c r="H57" s="6">
        <v>3</v>
      </c>
      <c r="I57" s="7"/>
    </row>
    <row r="58" s="1" customFormat="1" ht="44.4" customHeight="1" spans="1:9">
      <c r="A58" s="6"/>
      <c r="B58" s="19"/>
      <c r="C58" s="19"/>
      <c r="D58" s="8" t="s">
        <v>117</v>
      </c>
      <c r="E58" s="28">
        <v>1</v>
      </c>
      <c r="F58" s="28">
        <v>1</v>
      </c>
      <c r="G58" s="6">
        <v>3</v>
      </c>
      <c r="H58" s="6">
        <v>3</v>
      </c>
      <c r="I58" s="7"/>
    </row>
    <row r="59" s="1" customFormat="1" ht="44.4" customHeight="1" spans="1:9">
      <c r="A59" s="6"/>
      <c r="B59" s="16"/>
      <c r="C59" s="16"/>
      <c r="D59" s="8" t="s">
        <v>118</v>
      </c>
      <c r="E59" s="6" t="s">
        <v>119</v>
      </c>
      <c r="F59" s="7" t="str">
        <f>E59</f>
        <v>可持续</v>
      </c>
      <c r="G59" s="6">
        <v>2</v>
      </c>
      <c r="H59" s="6">
        <v>2</v>
      </c>
      <c r="I59" s="7"/>
    </row>
    <row r="60" s="1" customFormat="1" ht="44.4" customHeight="1" spans="1:9">
      <c r="A60" s="6"/>
      <c r="B60" s="6" t="s">
        <v>120</v>
      </c>
      <c r="C60" s="6" t="s">
        <v>121</v>
      </c>
      <c r="D60" s="8" t="s">
        <v>122</v>
      </c>
      <c r="E60" s="6" t="s">
        <v>123</v>
      </c>
      <c r="F60" s="6" t="s">
        <v>123</v>
      </c>
      <c r="G60" s="6">
        <v>5</v>
      </c>
      <c r="H60" s="7">
        <v>5</v>
      </c>
      <c r="I60" s="7"/>
    </row>
    <row r="61" s="1" customFormat="1" ht="44.4" customHeight="1" spans="1:9">
      <c r="A61" s="6"/>
      <c r="B61" s="6"/>
      <c r="C61" s="6" t="s">
        <v>124</v>
      </c>
      <c r="D61" s="8" t="s">
        <v>125</v>
      </c>
      <c r="E61" s="6" t="s">
        <v>126</v>
      </c>
      <c r="F61" s="7" t="str">
        <f>E61</f>
        <v>≥85%</v>
      </c>
      <c r="G61" s="6">
        <v>5</v>
      </c>
      <c r="H61" s="35">
        <v>5</v>
      </c>
      <c r="I61" s="7"/>
    </row>
    <row r="62" s="1" customFormat="1" ht="19.95" customHeight="1" spans="1:9">
      <c r="A62" s="6" t="s">
        <v>127</v>
      </c>
      <c r="B62" s="6"/>
      <c r="C62" s="6"/>
      <c r="D62" s="6"/>
      <c r="E62" s="6"/>
      <c r="F62" s="6"/>
      <c r="G62" s="6">
        <f>SUM(G13:G61)+G6</f>
        <v>100</v>
      </c>
      <c r="H62" s="36">
        <f>SUM(H13:H61)+I6</f>
        <v>98.448</v>
      </c>
      <c r="I62" s="43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62:F62"/>
    <mergeCell ref="A5:A9"/>
    <mergeCell ref="A10:A11"/>
    <mergeCell ref="A12:A61"/>
    <mergeCell ref="B13:B48"/>
    <mergeCell ref="B49:B59"/>
    <mergeCell ref="B60:B61"/>
    <mergeCell ref="C13:C30"/>
    <mergeCell ref="C31:C38"/>
    <mergeCell ref="C40:C48"/>
    <mergeCell ref="C50:C54"/>
    <mergeCell ref="C55:C56"/>
    <mergeCell ref="C57:C59"/>
  </mergeCells>
  <printOptions horizontalCentered="1"/>
  <pageMargins left="0.275" right="0.275" top="0.747916666666667" bottom="0.629861111111111" header="0.511805555555556" footer="0.236111111111111"/>
  <pageSetup paperSize="9" scale="90" orientation="portrait" horizontalDpi="12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LiTian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刘凤林</dc:creator>
  <cp:lastModifiedBy>admin22</cp:lastModifiedBy>
  <cp:revision>1</cp:revision>
  <dcterms:created xsi:type="dcterms:W3CDTF">1999-02-04T03:35:00Z</dcterms:created>
  <cp:lastPrinted>2018-05-30T00:11:00Z</cp:lastPrinted>
  <dcterms:modified xsi:type="dcterms:W3CDTF">2020-08-18T07:50:44Z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>
    <vt:lpwstr>20</vt:lpwstr>
  </property>
</Properties>
</file>