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895" activeTab="6"/>
  </bookViews>
  <sheets>
    <sheet name="J01" sheetId="1" r:id="rId1"/>
    <sheet name="J01-2" sheetId="2" r:id="rId2"/>
    <sheet name="J10" sheetId="3" r:id="rId3"/>
    <sheet name="J20" sheetId="4" r:id="rId4"/>
    <sheet name="J22" sheetId="5" r:id="rId5"/>
    <sheet name="J23" sheetId="6" r:id="rId6"/>
    <sheet name="F14" sheetId="7" r:id="rId7"/>
  </sheets>
  <definedNames/>
  <calcPr fullCalcOnLoad="1"/>
</workbook>
</file>

<file path=xl/sharedStrings.xml><?xml version="1.0" encoding="utf-8"?>
<sst xmlns="http://schemas.openxmlformats.org/spreadsheetml/2006/main" count="304" uniqueCount="218">
  <si>
    <t xml:space="preserve"> 待偿债置换一般债券结余</t>
  </si>
  <si>
    <t>年末机构数(个)</t>
  </si>
  <si>
    <t>十、节能环保支出</t>
  </si>
  <si>
    <t>决算01表</t>
  </si>
  <si>
    <t xml:space="preserve">  财政专户管理资金上年结余</t>
  </si>
  <si>
    <t>调入预算稳定调节基金</t>
  </si>
  <si>
    <t>待偿债置换债券结余</t>
  </si>
  <si>
    <t>待偿债置换债券上年结余</t>
  </si>
  <si>
    <t>金融支出</t>
  </si>
  <si>
    <t>社会保障和就业支出</t>
  </si>
  <si>
    <t>城乡居民基本
养老保险基金</t>
  </si>
  <si>
    <t>二十一、预备费</t>
  </si>
  <si>
    <t xml:space="preserve"> 待偿债置换专项债券上年结余</t>
  </si>
  <si>
    <t>　　城镇土地使用税</t>
  </si>
  <si>
    <t xml:space="preserve">  一般性转移支付</t>
  </si>
  <si>
    <t>三、国有资本经营支出</t>
  </si>
  <si>
    <t>五、教育支出</t>
  </si>
  <si>
    <t>其中：1.社会保险待遇支出</t>
  </si>
  <si>
    <t>教育支出</t>
  </si>
  <si>
    <t>待偿债置换专项债券结余</t>
  </si>
  <si>
    <t>调入资金</t>
  </si>
  <si>
    <t>二十、粮油物资储备支出</t>
  </si>
  <si>
    <t>一、收入</t>
  </si>
  <si>
    <t>地市本级</t>
  </si>
  <si>
    <t>四、社会保险基金支出</t>
  </si>
  <si>
    <t>一般公共预算财政补助开支人数</t>
  </si>
  <si>
    <t>其中:</t>
  </si>
  <si>
    <t>本年地方政府债务余额限额</t>
  </si>
  <si>
    <t>　　营业税</t>
  </si>
  <si>
    <t>减:结转下年的支出</t>
  </si>
  <si>
    <t xml:space="preserve">本 年 支 出 合 计 </t>
  </si>
  <si>
    <t>待偿债置换一般债券上年结余</t>
  </si>
  <si>
    <t>决算10表</t>
  </si>
  <si>
    <t>三、本年收支结余</t>
  </si>
  <si>
    <t>失业保
险基金</t>
  </si>
  <si>
    <t xml:space="preserve">      3.转移支出</t>
  </si>
  <si>
    <t>债务(转贷)收入</t>
  </si>
  <si>
    <t>　　烟叶税</t>
  </si>
  <si>
    <t>经费自理人数</t>
  </si>
  <si>
    <t>住房保障支出</t>
  </si>
  <si>
    <t>　　其他税收收入</t>
  </si>
  <si>
    <t xml:space="preserve">  一般公共预算年终结余</t>
  </si>
  <si>
    <t>居民基本医
疗保险基金</t>
  </si>
  <si>
    <t>三、国防支出</t>
  </si>
  <si>
    <t>　　增值税</t>
  </si>
  <si>
    <t>国债转贷收入</t>
  </si>
  <si>
    <t xml:space="preserve">  社会保险基金上解支出</t>
  </si>
  <si>
    <t>金额</t>
  </si>
  <si>
    <t xml:space="preserve">计划单列市上解省支出 </t>
  </si>
  <si>
    <t>　　其他收入</t>
  </si>
  <si>
    <t xml:space="preserve">  专项债务</t>
  </si>
  <si>
    <t xml:space="preserve">      4.其他收入</t>
  </si>
  <si>
    <t>交通运输支出</t>
  </si>
  <si>
    <t>债务付息支出</t>
  </si>
  <si>
    <t>年末地方政府债务余额</t>
  </si>
  <si>
    <t xml:space="preserve">  社会保险基金补助收入</t>
  </si>
  <si>
    <t>本 年 支 出 合 计</t>
  </si>
  <si>
    <t>二十二、其他支出</t>
  </si>
  <si>
    <t>二、非税收入</t>
  </si>
  <si>
    <t>支 出 总 计</t>
  </si>
  <si>
    <t>　　契税</t>
  </si>
  <si>
    <t>单位:个、人</t>
  </si>
  <si>
    <t>在职人员</t>
  </si>
  <si>
    <t>单位:万元</t>
  </si>
  <si>
    <t xml:space="preserve">  政府性基金上年结余</t>
  </si>
  <si>
    <t>2016年度西洞庭管理区财政局社会保险基金收支情况表</t>
  </si>
  <si>
    <t>　　土地增值税</t>
  </si>
  <si>
    <t>七、文化体育与传媒支出</t>
  </si>
  <si>
    <t xml:space="preserve">  一般公共预算上解支出</t>
  </si>
  <si>
    <t>退休人员</t>
  </si>
  <si>
    <t>十六、金融支出</t>
  </si>
  <si>
    <t xml:space="preserve">年终结余                         </t>
  </si>
  <si>
    <t xml:space="preserve">  一般债务</t>
  </si>
  <si>
    <t xml:space="preserve">  国有资本经营年终结余</t>
  </si>
  <si>
    <t xml:space="preserve">  社会保险基金年终结余</t>
  </si>
  <si>
    <t>拨付国债转贷资金数</t>
  </si>
  <si>
    <t xml:space="preserve">  一般公共预算补助收入</t>
  </si>
  <si>
    <t>五、财政专户管理资金支出</t>
  </si>
  <si>
    <t>收  入  总  计</t>
  </si>
  <si>
    <t/>
  </si>
  <si>
    <t xml:space="preserve">  政府性基金上解支出</t>
  </si>
  <si>
    <t>国债转贷收入、上年结余及转补助数</t>
  </si>
  <si>
    <t>分析14表</t>
  </si>
  <si>
    <t>待偿债置换一般债券结余</t>
  </si>
  <si>
    <t>其他支出</t>
  </si>
  <si>
    <t xml:space="preserve">  专项转移支付收入</t>
  </si>
  <si>
    <t xml:space="preserve">  政府性基金补助收入</t>
  </si>
  <si>
    <t>二、政府性基金支出</t>
  </si>
  <si>
    <t>净结余</t>
  </si>
  <si>
    <t>四、年末滚存结余</t>
  </si>
  <si>
    <t>十三、交通运输支出</t>
  </si>
  <si>
    <t>一、一般公共预算收入</t>
  </si>
  <si>
    <t>国债转贷转补助</t>
  </si>
  <si>
    <t>2016年度西洞庭管理区财政局政府性基金收支决算总表</t>
  </si>
  <si>
    <t>　　企业所得税退税</t>
  </si>
  <si>
    <t xml:space="preserve">  一般公共预算上年结余</t>
  </si>
  <si>
    <t>上级补助收入</t>
  </si>
  <si>
    <t>　　房产税</t>
  </si>
  <si>
    <t>机关事业单位基
本养老保险基金</t>
  </si>
  <si>
    <t>一、一般公共服务支出</t>
  </si>
  <si>
    <t>资源勘探信息等支出</t>
  </si>
  <si>
    <t>农林水支出</t>
  </si>
  <si>
    <t>支　出　总　计</t>
  </si>
  <si>
    <t>医疗卫生与计划生育支出</t>
  </si>
  <si>
    <t>本年地方政府债务还本支出</t>
  </si>
  <si>
    <t>国债转贷拨付数及年终结余</t>
  </si>
  <si>
    <t xml:space="preserve">  政府性基金年终结余</t>
  </si>
  <si>
    <t xml:space="preserve"> 待偿债置换专项债券结余</t>
  </si>
  <si>
    <t>一般公共服务支出</t>
  </si>
  <si>
    <t>　　行政事业性收费收入</t>
  </si>
  <si>
    <t>三、国有资本经营收入</t>
  </si>
  <si>
    <t>收 入 总 计</t>
  </si>
  <si>
    <t>调出资金</t>
  </si>
  <si>
    <t>生育保
险基金</t>
  </si>
  <si>
    <t>2016年度西洞庭管理区财政局地方政府债务余额情况表</t>
  </si>
  <si>
    <t>安排预算稳定调节基金</t>
  </si>
  <si>
    <t>六、科学技术支出</t>
  </si>
  <si>
    <t>本 年 收 入 合 计</t>
  </si>
  <si>
    <t>决算22表</t>
  </si>
  <si>
    <t>二、外交支出</t>
  </si>
  <si>
    <t>四、社会保险基金收入</t>
  </si>
  <si>
    <t>六、扣除支出中重复计算部分</t>
  </si>
  <si>
    <t>支  出  总  计</t>
  </si>
  <si>
    <t>商业服务业等支出</t>
  </si>
  <si>
    <t>六、扣除收入中重复计算部分</t>
  </si>
  <si>
    <t xml:space="preserve"> 待偿债置换一般债券上年结余</t>
  </si>
  <si>
    <t>计划单列市上解省支出</t>
  </si>
  <si>
    <t>合计</t>
  </si>
  <si>
    <t>离休人员</t>
  </si>
  <si>
    <t>2016年度西洞庭管理区财政局基本数字表</t>
  </si>
  <si>
    <t>十七、援助其他地区支出</t>
  </si>
  <si>
    <t>十二、农林水支出</t>
  </si>
  <si>
    <t>粮油物资储备支出</t>
  </si>
  <si>
    <t>援助其他地区支出</t>
  </si>
  <si>
    <t xml:space="preserve">  社会保险基金上年结余</t>
  </si>
  <si>
    <t xml:space="preserve">  国有资本经营上年结余</t>
  </si>
  <si>
    <t>上解上级支出</t>
  </si>
  <si>
    <t xml:space="preserve">      5.转移收入</t>
  </si>
  <si>
    <t>债务发行费用支出</t>
  </si>
  <si>
    <t xml:space="preserve">  一般性转移支付收入</t>
  </si>
  <si>
    <t>　　耕地占用税</t>
  </si>
  <si>
    <t>单位：</t>
  </si>
  <si>
    <t>本年地方政府债务(转贷)收入</t>
  </si>
  <si>
    <t>年终结余</t>
  </si>
  <si>
    <t xml:space="preserve">  财政专户管理资金补助收入</t>
  </si>
  <si>
    <t xml:space="preserve">调入资金   </t>
  </si>
  <si>
    <t>科学技术支出</t>
  </si>
  <si>
    <t>二十三、债务付息支出</t>
  </si>
  <si>
    <t>工伤保
险基金</t>
  </si>
  <si>
    <t>　　罚没收入</t>
  </si>
  <si>
    <t>十九、住房保障支出</t>
  </si>
  <si>
    <t>省补助计划单列市收入</t>
  </si>
  <si>
    <t>待偿债置换专项债券上年结余</t>
  </si>
  <si>
    <t xml:space="preserve">  财政专户管理资金上解支出</t>
  </si>
  <si>
    <t>　　车船税</t>
  </si>
  <si>
    <t>调整预算数</t>
  </si>
  <si>
    <t>一、税收收入</t>
  </si>
  <si>
    <t>　　国有资源(资产)有偿使用收入</t>
  </si>
  <si>
    <t xml:space="preserve">    　3.财政补贴收入</t>
  </si>
  <si>
    <t>国债转贷资金上年结余</t>
  </si>
  <si>
    <t>债务还本支出</t>
  </si>
  <si>
    <t>　　资源税</t>
  </si>
  <si>
    <t>增设预算周转金</t>
  </si>
  <si>
    <t xml:space="preserve">      2.其他支出</t>
  </si>
  <si>
    <t>项目</t>
  </si>
  <si>
    <t>二十四、债务发行费用支出</t>
  </si>
  <si>
    <t xml:space="preserve">  国有资本经营上级补助收入</t>
  </si>
  <si>
    <t>预算科目</t>
  </si>
  <si>
    <t>上年末地方政府债务余额</t>
  </si>
  <si>
    <t>十八、国土海洋气象等支出</t>
  </si>
  <si>
    <t>外交支出</t>
  </si>
  <si>
    <t>2016年度西洞庭管理区财政局一般公共预算收支决算总表</t>
  </si>
  <si>
    <t>二、支出</t>
  </si>
  <si>
    <t xml:space="preserve">  返还性收入</t>
  </si>
  <si>
    <t>　　个人所得税</t>
  </si>
  <si>
    <t>十一、城乡社区支出</t>
  </si>
  <si>
    <t>公共安全支出</t>
  </si>
  <si>
    <t>城乡社区支出</t>
  </si>
  <si>
    <t>　　专项收入</t>
  </si>
  <si>
    <t>节能环保支出</t>
  </si>
  <si>
    <t>接受其他地区援助收入</t>
  </si>
  <si>
    <t>五、财政专户管理资金收入</t>
  </si>
  <si>
    <t>十五、商业服务业等支出</t>
  </si>
  <si>
    <t xml:space="preserve">  财政专户管理资金年终结余</t>
  </si>
  <si>
    <t>预算数</t>
  </si>
  <si>
    <t xml:space="preserve">    　2.投资收益</t>
  </si>
  <si>
    <t>十四、资源勘探信息等支出</t>
  </si>
  <si>
    <t>企业职工基本
养老保险基金</t>
  </si>
  <si>
    <t>四、公共安全支出</t>
  </si>
  <si>
    <t>　　城市维护建设税</t>
  </si>
  <si>
    <t xml:space="preserve">  专项转移支付</t>
  </si>
  <si>
    <t>城镇职工基本
医疗保险基金</t>
  </si>
  <si>
    <t>区县本级</t>
  </si>
  <si>
    <t>　　企业所得税</t>
  </si>
  <si>
    <t>年末学
生人数</t>
  </si>
  <si>
    <t>2016年度西洞庭管理区财政局政府性收支总表</t>
  </si>
  <si>
    <t>决算23表</t>
  </si>
  <si>
    <t>合     计</t>
  </si>
  <si>
    <t>本年收入小计</t>
  </si>
  <si>
    <t>年末人数</t>
  </si>
  <si>
    <t>小计</t>
  </si>
  <si>
    <t>八、社会保障和就业支出</t>
  </si>
  <si>
    <t>一、一般公共预算支出</t>
  </si>
  <si>
    <t>国债转贷资金结余</t>
  </si>
  <si>
    <t>省本级</t>
  </si>
  <si>
    <t>　　国有资本经营收入</t>
  </si>
  <si>
    <t>决算数</t>
  </si>
  <si>
    <t>决算20表</t>
  </si>
  <si>
    <t>文化体育与传媒支出</t>
  </si>
  <si>
    <t>上年结余</t>
  </si>
  <si>
    <t>国土海洋气象等支出</t>
  </si>
  <si>
    <t>一般公共预算财政拨款开支人数</t>
  </si>
  <si>
    <t>　　印花税</t>
  </si>
  <si>
    <t>其中：1.保险费收入</t>
  </si>
  <si>
    <t>政府性基金收入</t>
  </si>
  <si>
    <t>九、医疗卫生与计划生育支出</t>
  </si>
  <si>
    <t>本年支出小计</t>
  </si>
  <si>
    <t>二、政府性基金收入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</si>
</sst>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"/>
  </numFmts>
  <fonts count="24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/>
    </xf>
    <xf numFmtId="0" fontId="4" fillId="16" borderId="10" xfId="0" applyNumberFormat="1" applyFont="1" applyFill="1" applyBorder="1" applyAlignment="1" applyProtection="1">
      <alignment horizontal="center" vertical="center"/>
      <protection/>
    </xf>
    <xf numFmtId="0" fontId="4" fillId="16" borderId="10" xfId="0" applyNumberFormat="1" applyFont="1" applyFill="1" applyBorder="1" applyAlignment="1" applyProtection="1">
      <alignment horizontal="left" vertical="center"/>
      <protection/>
    </xf>
    <xf numFmtId="3" fontId="5" fillId="0" borderId="0" xfId="0" applyNumberFormat="1" applyFont="1" applyFill="1" applyAlignment="1" applyProtection="1">
      <alignment horizontal="center" vertical="center"/>
      <protection/>
    </xf>
    <xf numFmtId="3" fontId="4" fillId="16" borderId="10" xfId="0" applyNumberFormat="1" applyFont="1" applyFill="1" applyBorder="1" applyAlignment="1" applyProtection="1">
      <alignment horizontal="center" vertical="center"/>
      <protection/>
    </xf>
    <xf numFmtId="3" fontId="4" fillId="16" borderId="10" xfId="0" applyNumberFormat="1" applyFont="1" applyFill="1" applyBorder="1" applyAlignment="1" applyProtection="1">
      <alignment vertical="center"/>
      <protection/>
    </xf>
    <xf numFmtId="3" fontId="4" fillId="22" borderId="10" xfId="0" applyNumberFormat="1" applyFont="1" applyFill="1" applyBorder="1" applyAlignment="1" applyProtection="1">
      <alignment horizontal="right" vertical="center"/>
      <protection/>
    </xf>
    <xf numFmtId="0" fontId="4" fillId="16" borderId="10" xfId="0" applyNumberFormat="1" applyFont="1" applyFill="1" applyBorder="1" applyAlignment="1" applyProtection="1">
      <alignment vertical="center"/>
      <protection/>
    </xf>
    <xf numFmtId="3" fontId="4" fillId="16" borderId="10" xfId="0" applyNumberFormat="1" applyFont="1" applyFill="1" applyBorder="1" applyAlignment="1" applyProtection="1">
      <alignment horizontal="right" vertical="center"/>
      <protection/>
    </xf>
    <xf numFmtId="3" fontId="0" fillId="16" borderId="10" xfId="0" applyNumberFormat="1" applyFont="1" applyFill="1" applyBorder="1" applyAlignment="1" applyProtection="1">
      <alignment vertical="center"/>
      <protection/>
    </xf>
    <xf numFmtId="3" fontId="0" fillId="16" borderId="1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Alignment="1" applyProtection="1">
      <alignment/>
      <protection/>
    </xf>
    <xf numFmtId="3" fontId="4" fillId="16" borderId="10" xfId="0" applyNumberFormat="1" applyFont="1" applyFill="1" applyBorder="1" applyAlignment="1" applyProtection="1">
      <alignment horizontal="left" vertical="center"/>
      <protection/>
    </xf>
    <xf numFmtId="0" fontId="0" fillId="16" borderId="10" xfId="0" applyNumberFormat="1" applyFont="1" applyFill="1" applyBorder="1" applyAlignment="1" applyProtection="1">
      <alignment horizontal="right" vertical="center"/>
      <protection/>
    </xf>
    <xf numFmtId="0" fontId="0" fillId="16" borderId="10" xfId="0" applyNumberFormat="1" applyFont="1" applyFill="1" applyBorder="1" applyAlignment="1" applyProtection="1">
      <alignment vertical="center"/>
      <protection/>
    </xf>
    <xf numFmtId="3" fontId="0" fillId="24" borderId="0" xfId="0" applyNumberFormat="1" applyFont="1" applyFill="1" applyAlignment="1" applyProtection="1">
      <alignment/>
      <protection/>
    </xf>
    <xf numFmtId="3" fontId="4" fillId="22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Alignment="1" applyProtection="1">
      <alignment/>
      <protection/>
    </xf>
    <xf numFmtId="3" fontId="4" fillId="16" borderId="11" xfId="0" applyNumberFormat="1" applyFont="1" applyFill="1" applyBorder="1" applyAlignment="1" applyProtection="1">
      <alignment horizontal="center" vertical="center"/>
      <protection/>
    </xf>
    <xf numFmtId="3" fontId="4" fillId="16" borderId="12" xfId="0" applyNumberFormat="1" applyFont="1" applyFill="1" applyBorder="1" applyAlignment="1" applyProtection="1">
      <alignment horizontal="center" vertical="center"/>
      <protection/>
    </xf>
    <xf numFmtId="3" fontId="4" fillId="16" borderId="12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horizontal="center" vertical="center"/>
      <protection/>
    </xf>
    <xf numFmtId="3" fontId="4" fillId="16" borderId="14" xfId="0" applyNumberFormat="1" applyFont="1" applyFill="1" applyBorder="1" applyAlignment="1" applyProtection="1">
      <alignment horizontal="right" vertical="center"/>
      <protection/>
    </xf>
    <xf numFmtId="3" fontId="4" fillId="16" borderId="11" xfId="0" applyNumberFormat="1" applyFont="1" applyFill="1" applyBorder="1" applyAlignment="1" applyProtection="1">
      <alignment horizontal="right" vertical="center"/>
      <protection/>
    </xf>
    <xf numFmtId="3" fontId="4" fillId="0" borderId="15" xfId="0" applyNumberFormat="1" applyFont="1" applyFill="1" applyBorder="1" applyAlignment="1" applyProtection="1">
      <alignment vertical="center"/>
      <protection/>
    </xf>
    <xf numFmtId="3" fontId="4" fillId="22" borderId="10" xfId="0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 applyProtection="1">
      <alignment vertical="center"/>
      <protection/>
    </xf>
    <xf numFmtId="3" fontId="4" fillId="24" borderId="10" xfId="0" applyNumberFormat="1" applyFont="1" applyFill="1" applyBorder="1" applyAlignment="1" applyProtection="1">
      <alignment horizontal="right" vertical="center"/>
      <protection/>
    </xf>
    <xf numFmtId="3" fontId="4" fillId="16" borderId="16" xfId="0" applyNumberFormat="1" applyFont="1" applyFill="1" applyBorder="1" applyAlignment="1" applyProtection="1">
      <alignment horizontal="center" vertical="center"/>
      <protection/>
    </xf>
    <xf numFmtId="3" fontId="4" fillId="16" borderId="17" xfId="0" applyNumberFormat="1" applyFont="1" applyFill="1" applyBorder="1" applyAlignment="1" applyProtection="1">
      <alignment horizontal="center" vertical="center" wrapText="1"/>
      <protection/>
    </xf>
    <xf numFmtId="3" fontId="4" fillId="16" borderId="11" xfId="0" applyNumberFormat="1" applyFont="1" applyFill="1" applyBorder="1" applyAlignment="1" applyProtection="1">
      <alignment vertical="center"/>
      <protection/>
    </xf>
    <xf numFmtId="3" fontId="4" fillId="22" borderId="11" xfId="0" applyNumberFormat="1" applyFont="1" applyFill="1" applyBorder="1" applyAlignment="1" applyProtection="1">
      <alignment horizontal="right" vertical="center" wrapText="1"/>
      <protection/>
    </xf>
    <xf numFmtId="3" fontId="5" fillId="0" borderId="0" xfId="0" applyNumberFormat="1" applyFont="1" applyFill="1" applyAlignment="1" applyProtection="1">
      <alignment horizontal="center" vertical="center"/>
      <protection/>
    </xf>
    <xf numFmtId="3" fontId="4" fillId="0" borderId="0" xfId="0" applyNumberFormat="1" applyFont="1" applyFill="1" applyAlignment="1" applyProtection="1">
      <alignment horizontal="right" vertical="center"/>
      <protection/>
    </xf>
    <xf numFmtId="3" fontId="4" fillId="0" borderId="13" xfId="0" applyNumberFormat="1" applyFont="1" applyFill="1" applyBorder="1" applyAlignment="1" applyProtection="1">
      <alignment horizontal="right" vertical="center"/>
      <protection/>
    </xf>
    <xf numFmtId="3" fontId="4" fillId="16" borderId="10" xfId="0" applyNumberFormat="1" applyFont="1" applyFill="1" applyBorder="1" applyAlignment="1" applyProtection="1">
      <alignment horizontal="center" vertical="center"/>
      <protection/>
    </xf>
    <xf numFmtId="3" fontId="4" fillId="16" borderId="10" xfId="0" applyNumberFormat="1" applyFont="1" applyFill="1" applyBorder="1" applyAlignment="1" applyProtection="1">
      <alignment horizontal="center" vertical="center" wrapText="1"/>
      <protection/>
    </xf>
    <xf numFmtId="3" fontId="4" fillId="16" borderId="18" xfId="0" applyNumberFormat="1" applyFont="1" applyFill="1" applyBorder="1" applyAlignment="1" applyProtection="1">
      <alignment horizontal="left" vertical="center"/>
      <protection/>
    </xf>
    <xf numFmtId="3" fontId="4" fillId="16" borderId="14" xfId="0" applyNumberFormat="1" applyFont="1" applyFill="1" applyBorder="1" applyAlignment="1" applyProtection="1">
      <alignment horizontal="center" vertical="center" wrapText="1"/>
      <protection/>
    </xf>
    <xf numFmtId="3" fontId="4" fillId="16" borderId="19" xfId="0" applyNumberFormat="1" applyFont="1" applyFill="1" applyBorder="1" applyAlignment="1" applyProtection="1">
      <alignment horizontal="center" vertical="center" wrapText="1"/>
      <protection/>
    </xf>
    <xf numFmtId="3" fontId="4" fillId="16" borderId="11" xfId="0" applyNumberFormat="1" applyFont="1" applyFill="1" applyBorder="1" applyAlignment="1" applyProtection="1">
      <alignment horizontal="center" vertical="center" wrapText="1"/>
      <protection/>
    </xf>
    <xf numFmtId="3" fontId="4" fillId="16" borderId="20" xfId="0" applyNumberFormat="1" applyFont="1" applyFill="1" applyBorder="1" applyAlignment="1" applyProtection="1">
      <alignment horizontal="center" vertical="center" wrapText="1"/>
      <protection/>
    </xf>
    <xf numFmtId="3" fontId="4" fillId="16" borderId="18" xfId="0" applyNumberFormat="1" applyFont="1" applyFill="1" applyBorder="1" applyAlignment="1" applyProtection="1">
      <alignment horizontal="center" vertical="center" wrapText="1"/>
      <protection/>
    </xf>
    <xf numFmtId="3" fontId="4" fillId="16" borderId="21" xfId="0" applyNumberFormat="1" applyFont="1" applyFill="1" applyBorder="1" applyAlignment="1" applyProtection="1">
      <alignment horizontal="center" vertical="center" wrapText="1"/>
      <protection/>
    </xf>
    <xf numFmtId="3" fontId="4" fillId="16" borderId="22" xfId="0" applyNumberFormat="1" applyFont="1" applyFill="1" applyBorder="1" applyAlignment="1" applyProtection="1">
      <alignment horizontal="center" vertical="center" wrapText="1"/>
      <protection/>
    </xf>
    <xf numFmtId="3" fontId="4" fillId="16" borderId="11" xfId="0" applyNumberFormat="1" applyFont="1" applyFill="1" applyBorder="1" applyAlignment="1" applyProtection="1">
      <alignment horizontal="center" vertical="center"/>
      <protection/>
    </xf>
    <xf numFmtId="3" fontId="4" fillId="16" borderId="18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showZeros="0" zoomScalePageLayoutView="0" workbookViewId="0" topLeftCell="A1">
      <selection activeCell="F28" sqref="F28"/>
    </sheetView>
  </sheetViews>
  <sheetFormatPr defaultColWidth="9.125" defaultRowHeight="14.25"/>
  <cols>
    <col min="1" max="1" width="27.75390625" style="11" bestFit="1" customWidth="1"/>
    <col min="2" max="2" width="8.875" style="11" customWidth="1"/>
    <col min="3" max="3" width="9.625" style="11" bestFit="1" customWidth="1"/>
    <col min="4" max="4" width="9.625" style="11" customWidth="1"/>
    <col min="5" max="5" width="24.00390625" style="11" bestFit="1" customWidth="1"/>
    <col min="6" max="6" width="9.50390625" style="11" customWidth="1"/>
    <col min="7" max="7" width="11.125" style="11" customWidth="1"/>
    <col min="8" max="8" width="9.50390625" style="11" customWidth="1"/>
  </cols>
  <sheetData>
    <row r="1" spans="1:8" ht="33.75" customHeight="1">
      <c r="A1" s="33" t="s">
        <v>171</v>
      </c>
      <c r="B1" s="33"/>
      <c r="C1" s="33"/>
      <c r="D1" s="33"/>
      <c r="E1" s="33"/>
      <c r="F1" s="33"/>
      <c r="G1" s="33"/>
      <c r="H1" s="33"/>
    </row>
    <row r="2" spans="1:8" ht="16.5" customHeight="1">
      <c r="A2" s="34" t="s">
        <v>3</v>
      </c>
      <c r="B2" s="34"/>
      <c r="C2" s="34"/>
      <c r="D2" s="34"/>
      <c r="E2" s="34"/>
      <c r="F2" s="34"/>
      <c r="G2" s="34"/>
      <c r="H2" s="34"/>
    </row>
    <row r="3" spans="1:8" ht="16.5" customHeight="1">
      <c r="A3" s="34" t="s">
        <v>63</v>
      </c>
      <c r="B3" s="34"/>
      <c r="C3" s="34"/>
      <c r="D3" s="34"/>
      <c r="E3" s="34"/>
      <c r="F3" s="34"/>
      <c r="G3" s="34"/>
      <c r="H3" s="34"/>
    </row>
    <row r="4" spans="1:8" ht="18.75" customHeight="1">
      <c r="A4" s="4" t="s">
        <v>167</v>
      </c>
      <c r="B4" s="4" t="s">
        <v>184</v>
      </c>
      <c r="C4" s="4" t="s">
        <v>155</v>
      </c>
      <c r="D4" s="4" t="s">
        <v>206</v>
      </c>
      <c r="E4" s="4" t="s">
        <v>167</v>
      </c>
      <c r="F4" s="4" t="s">
        <v>184</v>
      </c>
      <c r="G4" s="4" t="s">
        <v>155</v>
      </c>
      <c r="H4" s="4" t="s">
        <v>206</v>
      </c>
    </row>
    <row r="5" spans="1:8" ht="16.5" customHeight="1">
      <c r="A5" s="5" t="s">
        <v>156</v>
      </c>
      <c r="B5" s="6">
        <v>13852</v>
      </c>
      <c r="C5" s="6">
        <v>13852</v>
      </c>
      <c r="D5" s="6">
        <v>13852</v>
      </c>
      <c r="E5" s="5" t="s">
        <v>99</v>
      </c>
      <c r="F5" s="6">
        <v>2913</v>
      </c>
      <c r="G5" s="6">
        <v>4801</v>
      </c>
      <c r="H5" s="6">
        <v>4801</v>
      </c>
    </row>
    <row r="6" spans="1:8" ht="16.5" customHeight="1">
      <c r="A6" s="5" t="s">
        <v>44</v>
      </c>
      <c r="B6" s="6">
        <v>2364</v>
      </c>
      <c r="C6" s="6">
        <v>2364</v>
      </c>
      <c r="D6" s="6">
        <v>2364</v>
      </c>
      <c r="E6" s="5" t="s">
        <v>119</v>
      </c>
      <c r="F6" s="6">
        <v>0</v>
      </c>
      <c r="G6" s="6">
        <v>0</v>
      </c>
      <c r="H6" s="6">
        <v>0</v>
      </c>
    </row>
    <row r="7" spans="1:8" ht="16.5" customHeight="1">
      <c r="A7" s="5" t="s">
        <v>28</v>
      </c>
      <c r="B7" s="6">
        <v>618</v>
      </c>
      <c r="C7" s="6">
        <v>618</v>
      </c>
      <c r="D7" s="6">
        <v>618</v>
      </c>
      <c r="E7" s="5" t="s">
        <v>43</v>
      </c>
      <c r="F7" s="6">
        <v>0</v>
      </c>
      <c r="G7" s="6">
        <v>0</v>
      </c>
      <c r="H7" s="6">
        <v>0</v>
      </c>
    </row>
    <row r="8" spans="1:8" ht="16.5" customHeight="1">
      <c r="A8" s="5" t="s">
        <v>193</v>
      </c>
      <c r="B8" s="6">
        <v>342</v>
      </c>
      <c r="C8" s="6">
        <v>342</v>
      </c>
      <c r="D8" s="6">
        <v>342</v>
      </c>
      <c r="E8" s="5" t="s">
        <v>188</v>
      </c>
      <c r="F8" s="6">
        <v>1521</v>
      </c>
      <c r="G8" s="6">
        <v>1722</v>
      </c>
      <c r="H8" s="6">
        <v>1722</v>
      </c>
    </row>
    <row r="9" spans="1:8" ht="16.5" customHeight="1">
      <c r="A9" s="5" t="s">
        <v>94</v>
      </c>
      <c r="B9" s="6">
        <v>0</v>
      </c>
      <c r="C9" s="6">
        <v>0</v>
      </c>
      <c r="D9" s="6">
        <v>0</v>
      </c>
      <c r="E9" s="5" t="s">
        <v>16</v>
      </c>
      <c r="F9" s="6">
        <v>4122</v>
      </c>
      <c r="G9" s="6">
        <v>4914</v>
      </c>
      <c r="H9" s="6">
        <v>4904</v>
      </c>
    </row>
    <row r="10" spans="1:8" ht="16.5" customHeight="1">
      <c r="A10" s="5" t="s">
        <v>174</v>
      </c>
      <c r="B10" s="6">
        <v>224</v>
      </c>
      <c r="C10" s="6">
        <v>224</v>
      </c>
      <c r="D10" s="6">
        <v>224</v>
      </c>
      <c r="E10" s="5" t="s">
        <v>116</v>
      </c>
      <c r="F10" s="6">
        <v>2532</v>
      </c>
      <c r="G10" s="6">
        <v>3391</v>
      </c>
      <c r="H10" s="6">
        <v>3376</v>
      </c>
    </row>
    <row r="11" spans="1:8" ht="16.5" customHeight="1">
      <c r="A11" s="5" t="s">
        <v>161</v>
      </c>
      <c r="B11" s="6">
        <v>27</v>
      </c>
      <c r="C11" s="6">
        <v>27</v>
      </c>
      <c r="D11" s="6">
        <v>27</v>
      </c>
      <c r="E11" s="5" t="s">
        <v>67</v>
      </c>
      <c r="F11" s="6">
        <v>124</v>
      </c>
      <c r="G11" s="6">
        <v>168</v>
      </c>
      <c r="H11" s="6">
        <v>167</v>
      </c>
    </row>
    <row r="12" spans="1:8" ht="16.5" customHeight="1">
      <c r="A12" s="5" t="s">
        <v>189</v>
      </c>
      <c r="B12" s="6">
        <v>382</v>
      </c>
      <c r="C12" s="6">
        <v>382</v>
      </c>
      <c r="D12" s="6">
        <v>382</v>
      </c>
      <c r="E12" s="5" t="s">
        <v>201</v>
      </c>
      <c r="F12" s="6">
        <v>3800</v>
      </c>
      <c r="G12" s="6">
        <v>21416</v>
      </c>
      <c r="H12" s="6">
        <v>20938</v>
      </c>
    </row>
    <row r="13" spans="1:8" ht="16.5" customHeight="1">
      <c r="A13" s="5" t="s">
        <v>97</v>
      </c>
      <c r="B13" s="6">
        <v>585</v>
      </c>
      <c r="C13" s="6">
        <v>585</v>
      </c>
      <c r="D13" s="6">
        <v>585</v>
      </c>
      <c r="E13" s="5" t="s">
        <v>215</v>
      </c>
      <c r="F13" s="6">
        <v>1028</v>
      </c>
      <c r="G13" s="6">
        <v>2703</v>
      </c>
      <c r="H13" s="6">
        <v>2702</v>
      </c>
    </row>
    <row r="14" spans="1:8" ht="16.5" customHeight="1">
      <c r="A14" s="5" t="s">
        <v>212</v>
      </c>
      <c r="B14" s="6">
        <v>124</v>
      </c>
      <c r="C14" s="6">
        <v>124</v>
      </c>
      <c r="D14" s="6">
        <v>124</v>
      </c>
      <c r="E14" s="5" t="s">
        <v>2</v>
      </c>
      <c r="F14" s="6">
        <v>1525</v>
      </c>
      <c r="G14" s="6">
        <v>3593</v>
      </c>
      <c r="H14" s="6">
        <v>3312</v>
      </c>
    </row>
    <row r="15" spans="1:8" ht="16.5" customHeight="1">
      <c r="A15" s="5" t="s">
        <v>13</v>
      </c>
      <c r="B15" s="6">
        <v>1159</v>
      </c>
      <c r="C15" s="6">
        <v>1159</v>
      </c>
      <c r="D15" s="6">
        <v>1159</v>
      </c>
      <c r="E15" s="5" t="s">
        <v>175</v>
      </c>
      <c r="F15" s="6">
        <v>1743</v>
      </c>
      <c r="G15" s="6">
        <v>3981</v>
      </c>
      <c r="H15" s="6">
        <v>2206</v>
      </c>
    </row>
    <row r="16" spans="1:8" ht="16.5" customHeight="1">
      <c r="A16" s="5" t="s">
        <v>66</v>
      </c>
      <c r="B16" s="6">
        <v>479</v>
      </c>
      <c r="C16" s="6">
        <v>479</v>
      </c>
      <c r="D16" s="6">
        <v>479</v>
      </c>
      <c r="E16" s="5" t="s">
        <v>131</v>
      </c>
      <c r="F16" s="6">
        <v>4186</v>
      </c>
      <c r="G16" s="6">
        <v>9672</v>
      </c>
      <c r="H16" s="6">
        <v>8835</v>
      </c>
    </row>
    <row r="17" spans="1:8" ht="16.5" customHeight="1">
      <c r="A17" s="5" t="s">
        <v>154</v>
      </c>
      <c r="B17" s="6">
        <v>2</v>
      </c>
      <c r="C17" s="6">
        <v>2</v>
      </c>
      <c r="D17" s="6">
        <v>2</v>
      </c>
      <c r="E17" s="5" t="s">
        <v>90</v>
      </c>
      <c r="F17" s="6">
        <v>561</v>
      </c>
      <c r="G17" s="6">
        <v>1869</v>
      </c>
      <c r="H17" s="6">
        <v>1801</v>
      </c>
    </row>
    <row r="18" spans="1:8" ht="16.5" customHeight="1">
      <c r="A18" s="5" t="s">
        <v>140</v>
      </c>
      <c r="B18" s="6">
        <v>3454</v>
      </c>
      <c r="C18" s="6">
        <v>3454</v>
      </c>
      <c r="D18" s="6">
        <v>3454</v>
      </c>
      <c r="E18" s="5" t="s">
        <v>186</v>
      </c>
      <c r="F18" s="6">
        <v>5292</v>
      </c>
      <c r="G18" s="6">
        <v>6767</v>
      </c>
      <c r="H18" s="6">
        <v>6757</v>
      </c>
    </row>
    <row r="19" spans="1:8" ht="16.5" customHeight="1">
      <c r="A19" s="5" t="s">
        <v>60</v>
      </c>
      <c r="B19" s="6">
        <v>4092</v>
      </c>
      <c r="C19" s="6">
        <v>4092</v>
      </c>
      <c r="D19" s="6">
        <v>4092</v>
      </c>
      <c r="E19" s="5" t="s">
        <v>182</v>
      </c>
      <c r="F19" s="6">
        <v>78</v>
      </c>
      <c r="G19" s="6">
        <v>224</v>
      </c>
      <c r="H19" s="6">
        <v>182</v>
      </c>
    </row>
    <row r="20" spans="1:8" ht="16.5" customHeight="1">
      <c r="A20" s="5" t="s">
        <v>37</v>
      </c>
      <c r="B20" s="6">
        <v>0</v>
      </c>
      <c r="C20" s="6">
        <v>0</v>
      </c>
      <c r="D20" s="6">
        <v>0</v>
      </c>
      <c r="E20" s="5" t="s">
        <v>70</v>
      </c>
      <c r="F20" s="6">
        <v>0</v>
      </c>
      <c r="G20" s="6">
        <v>0</v>
      </c>
      <c r="H20" s="6">
        <v>0</v>
      </c>
    </row>
    <row r="21" spans="1:8" ht="16.5" customHeight="1">
      <c r="A21" s="5" t="s">
        <v>40</v>
      </c>
      <c r="B21" s="6">
        <v>0</v>
      </c>
      <c r="C21" s="6">
        <v>0</v>
      </c>
      <c r="D21" s="6">
        <v>0</v>
      </c>
      <c r="E21" s="5" t="s">
        <v>130</v>
      </c>
      <c r="F21" s="6">
        <v>0</v>
      </c>
      <c r="G21" s="6">
        <v>0</v>
      </c>
      <c r="H21" s="6">
        <v>0</v>
      </c>
    </row>
    <row r="22" spans="1:8" ht="16.5" customHeight="1">
      <c r="A22" s="5" t="s">
        <v>58</v>
      </c>
      <c r="B22" s="6">
        <v>8097</v>
      </c>
      <c r="C22" s="6">
        <v>8097</v>
      </c>
      <c r="D22" s="6">
        <v>8097</v>
      </c>
      <c r="E22" s="5" t="s">
        <v>169</v>
      </c>
      <c r="F22" s="6">
        <v>210</v>
      </c>
      <c r="G22" s="6">
        <v>220</v>
      </c>
      <c r="H22" s="6">
        <v>220</v>
      </c>
    </row>
    <row r="23" spans="1:8" ht="16.5" customHeight="1">
      <c r="A23" s="5" t="s">
        <v>178</v>
      </c>
      <c r="B23" s="6">
        <v>465</v>
      </c>
      <c r="C23" s="6">
        <v>465</v>
      </c>
      <c r="D23" s="6">
        <v>465</v>
      </c>
      <c r="E23" s="5" t="s">
        <v>150</v>
      </c>
      <c r="F23" s="6">
        <v>1868</v>
      </c>
      <c r="G23" s="6">
        <v>14411</v>
      </c>
      <c r="H23" s="6">
        <v>11957</v>
      </c>
    </row>
    <row r="24" spans="1:8" ht="16.5" customHeight="1">
      <c r="A24" s="5" t="s">
        <v>109</v>
      </c>
      <c r="B24" s="6">
        <v>48</v>
      </c>
      <c r="C24" s="6">
        <v>48</v>
      </c>
      <c r="D24" s="6">
        <v>48</v>
      </c>
      <c r="E24" s="5" t="s">
        <v>21</v>
      </c>
      <c r="F24" s="6">
        <v>0</v>
      </c>
      <c r="G24" s="6">
        <v>115</v>
      </c>
      <c r="H24" s="6">
        <v>70</v>
      </c>
    </row>
    <row r="25" spans="1:8" ht="16.5" customHeight="1">
      <c r="A25" s="5" t="s">
        <v>149</v>
      </c>
      <c r="B25" s="6">
        <v>145</v>
      </c>
      <c r="C25" s="6">
        <v>145</v>
      </c>
      <c r="D25" s="6">
        <v>145</v>
      </c>
      <c r="E25" s="5" t="s">
        <v>11</v>
      </c>
      <c r="F25" s="6">
        <v>0</v>
      </c>
      <c r="G25" s="6">
        <v>0</v>
      </c>
      <c r="H25" s="6">
        <v>0</v>
      </c>
    </row>
    <row r="26" spans="1:8" ht="16.5" customHeight="1">
      <c r="A26" s="5" t="s">
        <v>205</v>
      </c>
      <c r="B26" s="6">
        <v>0</v>
      </c>
      <c r="C26" s="6">
        <v>0</v>
      </c>
      <c r="D26" s="6">
        <v>0</v>
      </c>
      <c r="E26" s="5" t="s">
        <v>57</v>
      </c>
      <c r="F26" s="6">
        <v>0</v>
      </c>
      <c r="G26" s="6">
        <v>3210</v>
      </c>
      <c r="H26" s="6">
        <v>3007</v>
      </c>
    </row>
    <row r="27" spans="1:8" ht="16.5" customHeight="1">
      <c r="A27" s="5" t="s">
        <v>157</v>
      </c>
      <c r="B27" s="6">
        <v>7439</v>
      </c>
      <c r="C27" s="6">
        <v>7439</v>
      </c>
      <c r="D27" s="6">
        <v>7439</v>
      </c>
      <c r="E27" s="5" t="s">
        <v>147</v>
      </c>
      <c r="F27" s="6">
        <v>244</v>
      </c>
      <c r="G27" s="6">
        <v>244</v>
      </c>
      <c r="H27" s="6">
        <v>244</v>
      </c>
    </row>
    <row r="28" spans="1:8" ht="16.5" customHeight="1">
      <c r="A28" s="5" t="s">
        <v>49</v>
      </c>
      <c r="B28" s="6">
        <v>0</v>
      </c>
      <c r="C28" s="6">
        <v>0</v>
      </c>
      <c r="D28" s="6">
        <v>0</v>
      </c>
      <c r="E28" s="5" t="s">
        <v>165</v>
      </c>
      <c r="F28" s="6">
        <v>0</v>
      </c>
      <c r="G28" s="6">
        <v>0</v>
      </c>
      <c r="H28" s="6">
        <v>0</v>
      </c>
    </row>
    <row r="29" spans="1:8" ht="16.5" customHeight="1">
      <c r="A29" s="7"/>
      <c r="B29" s="8"/>
      <c r="C29" s="8"/>
      <c r="D29" s="8"/>
      <c r="E29" s="9"/>
      <c r="F29" s="10"/>
      <c r="G29" s="8"/>
      <c r="H29" s="8"/>
    </row>
    <row r="30" spans="1:8" ht="17.25" customHeight="1">
      <c r="A30" s="5"/>
      <c r="B30" s="8"/>
      <c r="C30" s="8"/>
      <c r="D30" s="8"/>
      <c r="E30" s="9"/>
      <c r="F30" s="10"/>
      <c r="G30" s="8"/>
      <c r="H30" s="8"/>
    </row>
    <row r="31" spans="1:8" ht="17.25" customHeight="1">
      <c r="A31" s="5"/>
      <c r="B31" s="8"/>
      <c r="C31" s="8"/>
      <c r="D31" s="8"/>
      <c r="E31" s="9"/>
      <c r="F31" s="10"/>
      <c r="G31" s="8"/>
      <c r="H31" s="8"/>
    </row>
    <row r="32" spans="1:8" ht="16.5" customHeight="1">
      <c r="A32" s="4" t="s">
        <v>117</v>
      </c>
      <c r="B32" s="6">
        <v>21949</v>
      </c>
      <c r="C32" s="6">
        <v>21949</v>
      </c>
      <c r="D32" s="6">
        <v>21949</v>
      </c>
      <c r="E32" s="4" t="s">
        <v>56</v>
      </c>
      <c r="F32" s="6">
        <v>31747</v>
      </c>
      <c r="G32" s="6">
        <v>83421</v>
      </c>
      <c r="H32" s="6">
        <v>77201</v>
      </c>
    </row>
  </sheetData>
  <sheetProtection/>
  <mergeCells count="3">
    <mergeCell ref="A1:H1"/>
    <mergeCell ref="A2:H2"/>
    <mergeCell ref="A3:H3"/>
  </mergeCells>
  <printOptions gridLines="1" horizontalCentered="1" verticalCentered="1"/>
  <pageMargins left="0.87" right="0.87" top="0.57" bottom="0.56" header="5.1356528235899715E-252" footer="2.55891262136E-313"/>
  <pageSetup blackAndWhite="1" horizontalDpi="600" verticalDpi="600" orientation="landscape" scale="90" r:id="rId1"/>
  <headerFooter alignWithMargins="0">
    <oddHeader>&amp;C@$</oddHeader>
    <oddFooter>&amp;C@&amp;- &amp;P&amp;-$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showGridLines="0" showZeros="0" zoomScalePageLayoutView="0" workbookViewId="0" topLeftCell="A1">
      <selection activeCell="B54" sqref="B54"/>
    </sheetView>
  </sheetViews>
  <sheetFormatPr defaultColWidth="9.125" defaultRowHeight="14.25"/>
  <cols>
    <col min="1" max="1" width="29.375" style="11" bestFit="1" customWidth="1"/>
    <col min="2" max="2" width="21.125" style="11" customWidth="1"/>
    <col min="3" max="3" width="32.00390625" style="11" bestFit="1" customWidth="1"/>
    <col min="4" max="4" width="20.00390625" style="11" customWidth="1"/>
  </cols>
  <sheetData>
    <row r="1" spans="1:4" ht="33.75" customHeight="1">
      <c r="A1" s="33" t="s">
        <v>171</v>
      </c>
      <c r="B1" s="33"/>
      <c r="C1" s="33"/>
      <c r="D1" s="33"/>
    </row>
    <row r="2" spans="1:4" ht="16.5" customHeight="1">
      <c r="A2" s="34" t="s">
        <v>3</v>
      </c>
      <c r="B2" s="34"/>
      <c r="C2" s="34"/>
      <c r="D2" s="34"/>
    </row>
    <row r="3" spans="1:4" ht="16.5" customHeight="1">
      <c r="A3" s="34" t="s">
        <v>63</v>
      </c>
      <c r="B3" s="34"/>
      <c r="C3" s="34"/>
      <c r="D3" s="34"/>
    </row>
    <row r="4" spans="1:4" ht="17.25" customHeight="1">
      <c r="A4" s="4" t="s">
        <v>167</v>
      </c>
      <c r="B4" s="4" t="s">
        <v>206</v>
      </c>
      <c r="C4" s="4" t="s">
        <v>167</v>
      </c>
      <c r="D4" s="4" t="s">
        <v>206</v>
      </c>
    </row>
    <row r="5" spans="1:4" ht="17.25" customHeight="1">
      <c r="A5" s="4" t="s">
        <v>117</v>
      </c>
      <c r="B5" s="6">
        <v>21949</v>
      </c>
      <c r="C5" s="4" t="s">
        <v>56</v>
      </c>
      <c r="D5" s="6">
        <v>77201</v>
      </c>
    </row>
    <row r="6" spans="1:4" ht="17.25" customHeight="1">
      <c r="A6" s="12" t="s">
        <v>96</v>
      </c>
      <c r="B6" s="6">
        <v>53213</v>
      </c>
      <c r="C6" s="12" t="s">
        <v>136</v>
      </c>
      <c r="D6" s="6">
        <v>884</v>
      </c>
    </row>
    <row r="7" spans="1:4" ht="17.25" customHeight="1">
      <c r="A7" s="5" t="s">
        <v>173</v>
      </c>
      <c r="B7" s="6">
        <v>3455</v>
      </c>
      <c r="C7" s="12" t="s">
        <v>14</v>
      </c>
      <c r="D7" s="6">
        <v>0</v>
      </c>
    </row>
    <row r="8" spans="1:4" ht="17.25" customHeight="1">
      <c r="A8" s="5" t="s">
        <v>139</v>
      </c>
      <c r="B8" s="6">
        <v>25601</v>
      </c>
      <c r="C8" s="12" t="s">
        <v>190</v>
      </c>
      <c r="D8" s="6">
        <v>884</v>
      </c>
    </row>
    <row r="9" spans="1:4" ht="17.25" customHeight="1">
      <c r="A9" s="5" t="s">
        <v>85</v>
      </c>
      <c r="B9" s="6">
        <v>24157</v>
      </c>
      <c r="C9" s="12"/>
      <c r="D9" s="8"/>
    </row>
    <row r="10" spans="1:4" ht="17.25" customHeight="1">
      <c r="A10" s="5" t="s">
        <v>31</v>
      </c>
      <c r="B10" s="6">
        <v>0</v>
      </c>
      <c r="C10" s="12"/>
      <c r="D10" s="8"/>
    </row>
    <row r="11" spans="1:4" ht="17.25" customHeight="1">
      <c r="A11" s="5" t="s">
        <v>209</v>
      </c>
      <c r="B11" s="6">
        <v>7878</v>
      </c>
      <c r="C11" s="12"/>
      <c r="D11" s="8"/>
    </row>
    <row r="12" spans="1:4" ht="17.25" customHeight="1">
      <c r="A12" s="5" t="s">
        <v>145</v>
      </c>
      <c r="B12" s="6">
        <v>15</v>
      </c>
      <c r="C12" s="12" t="s">
        <v>112</v>
      </c>
      <c r="D12" s="6">
        <v>0</v>
      </c>
    </row>
    <row r="13" spans="1:4" ht="17.25" customHeight="1">
      <c r="A13" s="5" t="s">
        <v>36</v>
      </c>
      <c r="B13" s="6">
        <v>7000</v>
      </c>
      <c r="C13" s="12" t="s">
        <v>160</v>
      </c>
      <c r="D13" s="6">
        <v>5750</v>
      </c>
    </row>
    <row r="14" spans="1:4" ht="17.25" customHeight="1">
      <c r="A14" s="9"/>
      <c r="B14" s="8"/>
      <c r="C14" s="12" t="s">
        <v>162</v>
      </c>
      <c r="D14" s="6">
        <v>0</v>
      </c>
    </row>
    <row r="15" spans="1:4" ht="17.25" customHeight="1">
      <c r="A15" s="5" t="s">
        <v>81</v>
      </c>
      <c r="B15" s="6">
        <v>0</v>
      </c>
      <c r="C15" s="12" t="s">
        <v>105</v>
      </c>
      <c r="D15" s="6">
        <v>0</v>
      </c>
    </row>
    <row r="16" spans="1:4" ht="17.25" customHeight="1">
      <c r="A16" s="5" t="s">
        <v>5</v>
      </c>
      <c r="B16" s="6">
        <v>0</v>
      </c>
      <c r="C16" s="12" t="s">
        <v>115</v>
      </c>
      <c r="D16" s="6">
        <v>0</v>
      </c>
    </row>
    <row r="17" spans="1:4" ht="17.25" customHeight="1">
      <c r="A17" s="5" t="s">
        <v>180</v>
      </c>
      <c r="B17" s="6">
        <v>0</v>
      </c>
      <c r="C17" s="12" t="s">
        <v>133</v>
      </c>
      <c r="D17" s="6">
        <v>0</v>
      </c>
    </row>
    <row r="18" spans="1:4" ht="17.25" customHeight="1">
      <c r="A18" s="5" t="s">
        <v>151</v>
      </c>
      <c r="B18" s="6">
        <v>0</v>
      </c>
      <c r="C18" s="12" t="s">
        <v>48</v>
      </c>
      <c r="D18" s="6">
        <v>0</v>
      </c>
    </row>
    <row r="19" spans="1:4" ht="17.25" customHeight="1">
      <c r="A19" s="9"/>
      <c r="B19" s="8"/>
      <c r="C19" s="12" t="s">
        <v>83</v>
      </c>
      <c r="D19" s="6">
        <v>0</v>
      </c>
    </row>
    <row r="20" spans="1:4" ht="17.25" customHeight="1">
      <c r="A20" s="9"/>
      <c r="B20" s="8"/>
      <c r="C20" s="12" t="s">
        <v>71</v>
      </c>
      <c r="D20" s="6">
        <v>6220</v>
      </c>
    </row>
    <row r="21" spans="1:4" ht="17.25" customHeight="1">
      <c r="A21" s="9"/>
      <c r="B21" s="8"/>
      <c r="C21" s="12" t="s">
        <v>29</v>
      </c>
      <c r="D21" s="6">
        <v>6220</v>
      </c>
    </row>
    <row r="22" spans="1:4" ht="17.25" customHeight="1">
      <c r="A22" s="9"/>
      <c r="B22" s="8"/>
      <c r="C22" s="12" t="s">
        <v>88</v>
      </c>
      <c r="D22" s="6">
        <v>0</v>
      </c>
    </row>
    <row r="23" spans="1:4" ht="409.5" customHeight="1" hidden="1">
      <c r="A23" s="14"/>
      <c r="B23" s="8"/>
      <c r="C23" s="5"/>
      <c r="D23" s="8"/>
    </row>
    <row r="24" spans="1:4" ht="409.5" customHeight="1" hidden="1">
      <c r="A24" s="14"/>
      <c r="B24" s="8"/>
      <c r="C24" s="12"/>
      <c r="D24" s="8"/>
    </row>
    <row r="25" spans="1:4" ht="409.5" customHeight="1" hidden="1">
      <c r="A25" s="14"/>
      <c r="B25" s="10"/>
      <c r="C25" s="12"/>
      <c r="D25" s="8"/>
    </row>
    <row r="26" spans="1:4" ht="409.5" customHeight="1" hidden="1">
      <c r="A26" s="14"/>
      <c r="B26" s="8"/>
      <c r="C26" s="12"/>
      <c r="D26" s="10"/>
    </row>
    <row r="27" spans="1:4" ht="409.5" customHeight="1" hidden="1">
      <c r="A27" s="5"/>
      <c r="B27" s="8"/>
      <c r="C27" s="12"/>
      <c r="D27" s="8"/>
    </row>
    <row r="28" spans="1:4" ht="409.5" customHeight="1" hidden="1">
      <c r="A28" s="5"/>
      <c r="B28" s="8"/>
      <c r="C28" s="9"/>
      <c r="D28" s="8"/>
    </row>
    <row r="29" spans="1:4" ht="409.5" customHeight="1" hidden="1">
      <c r="A29" s="5"/>
      <c r="B29" s="8"/>
      <c r="C29" s="14"/>
      <c r="D29" s="13"/>
    </row>
    <row r="30" spans="1:4" ht="409.5" customHeight="1" hidden="1">
      <c r="A30" s="5"/>
      <c r="B30" s="8"/>
      <c r="C30" s="12"/>
      <c r="D30" s="8"/>
    </row>
    <row r="31" spans="1:4" ht="409.5" customHeight="1" hidden="1">
      <c r="A31" s="5"/>
      <c r="B31" s="8"/>
      <c r="C31" s="12"/>
      <c r="D31" s="8"/>
    </row>
    <row r="32" spans="1:4" ht="409.5" customHeight="1" hidden="1">
      <c r="A32" s="5"/>
      <c r="B32" s="8"/>
      <c r="C32" s="12"/>
      <c r="D32" s="8"/>
    </row>
    <row r="33" spans="1:4" ht="409.5" customHeight="1" hidden="1">
      <c r="A33" s="5"/>
      <c r="B33" s="8"/>
      <c r="C33" s="12"/>
      <c r="D33" s="8"/>
    </row>
    <row r="34" spans="1:4" ht="409.5" customHeight="1" hidden="1">
      <c r="A34" s="5"/>
      <c r="B34" s="8"/>
      <c r="C34" s="12"/>
      <c r="D34" s="8"/>
    </row>
    <row r="35" spans="1:4" ht="409.5" customHeight="1" hidden="1">
      <c r="A35" s="5"/>
      <c r="B35" s="8"/>
      <c r="C35" s="12"/>
      <c r="D35" s="8"/>
    </row>
    <row r="36" spans="1:4" ht="409.5" customHeight="1" hidden="1">
      <c r="A36" s="5"/>
      <c r="B36" s="8"/>
      <c r="C36" s="12"/>
      <c r="D36" s="8"/>
    </row>
    <row r="37" spans="1:4" ht="409.5" customHeight="1" hidden="1">
      <c r="A37" s="5"/>
      <c r="B37" s="8"/>
      <c r="C37" s="12"/>
      <c r="D37" s="8"/>
    </row>
    <row r="38" spans="1:4" ht="409.5" customHeight="1" hidden="1">
      <c r="A38" s="5"/>
      <c r="B38" s="8"/>
      <c r="C38" s="12"/>
      <c r="D38" s="8"/>
    </row>
    <row r="39" spans="1:4" ht="409.5" customHeight="1" hidden="1">
      <c r="A39" s="5"/>
      <c r="B39" s="8"/>
      <c r="C39" s="12"/>
      <c r="D39" s="8"/>
    </row>
    <row r="40" spans="1:4" ht="409.5" customHeight="1" hidden="1">
      <c r="A40" s="5"/>
      <c r="B40" s="8"/>
      <c r="C40" s="12"/>
      <c r="D40" s="8"/>
    </row>
    <row r="41" spans="1:4" ht="409.5" customHeight="1" hidden="1">
      <c r="A41" s="5"/>
      <c r="B41" s="8"/>
      <c r="C41" s="12"/>
      <c r="D41" s="8"/>
    </row>
    <row r="42" spans="1:4" ht="409.5" customHeight="1" hidden="1">
      <c r="A42" s="5"/>
      <c r="B42" s="8"/>
      <c r="C42" s="12"/>
      <c r="D42" s="8"/>
    </row>
    <row r="43" spans="1:4" ht="409.5" customHeight="1" hidden="1">
      <c r="A43" s="5"/>
      <c r="B43" s="8"/>
      <c r="C43" s="12"/>
      <c r="D43" s="8"/>
    </row>
    <row r="44" spans="1:4" ht="409.5" customHeight="1" hidden="1">
      <c r="A44" s="5"/>
      <c r="B44" s="8"/>
      <c r="C44" s="12"/>
      <c r="D44" s="8"/>
    </row>
    <row r="45" spans="1:4" ht="409.5" customHeight="1" hidden="1">
      <c r="A45" s="5"/>
      <c r="B45" s="8"/>
      <c r="C45" s="12"/>
      <c r="D45" s="8"/>
    </row>
    <row r="46" spans="1:4" ht="409.5" customHeight="1" hidden="1">
      <c r="A46" s="5"/>
      <c r="B46" s="8"/>
      <c r="C46" s="12"/>
      <c r="D46" s="8"/>
    </row>
    <row r="47" spans="1:4" ht="409.5" customHeight="1" hidden="1">
      <c r="A47" s="5"/>
      <c r="B47" s="8"/>
      <c r="C47" s="12"/>
      <c r="D47" s="8"/>
    </row>
    <row r="48" spans="1:4" s="15" customFormat="1" ht="409.5" customHeight="1" hidden="1">
      <c r="A48" s="5"/>
      <c r="B48" s="8"/>
      <c r="C48" s="12"/>
      <c r="D48" s="8"/>
    </row>
    <row r="49" spans="1:4" ht="17.25" customHeight="1">
      <c r="A49" s="4" t="s">
        <v>78</v>
      </c>
      <c r="B49" s="6">
        <v>90055</v>
      </c>
      <c r="C49" s="4" t="s">
        <v>122</v>
      </c>
      <c r="D49" s="6">
        <v>90055</v>
      </c>
    </row>
  </sheetData>
  <sheetProtection/>
  <mergeCells count="3">
    <mergeCell ref="A1:D1"/>
    <mergeCell ref="A2:D2"/>
    <mergeCell ref="A3:D3"/>
  </mergeCells>
  <printOptions gridLines="1" horizontalCentered="1"/>
  <pageMargins left="0.46" right="0.49" top="1" bottom="1" header="6.39806670756013E-236" footer="5.1356528235899715E-252"/>
  <pageSetup blackAndWhite="1" horizontalDpi="600" verticalDpi="600" orientation="landscape" r:id="rId1"/>
  <headerFooter alignWithMargins="0">
    <oddHeader>&amp;C@$</oddHeader>
    <oddFooter>&amp;C@&amp;- &amp;P&amp;-$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showGridLines="0" showZeros="0" zoomScalePageLayoutView="0" workbookViewId="0" topLeftCell="A1">
      <selection activeCell="A25" sqref="A25:IV25"/>
    </sheetView>
  </sheetViews>
  <sheetFormatPr defaultColWidth="9.125" defaultRowHeight="14.25"/>
  <cols>
    <col min="1" max="1" width="24.00390625" style="17" bestFit="1" customWidth="1"/>
    <col min="2" max="2" width="6.375" style="17" bestFit="1" customWidth="1"/>
    <col min="3" max="3" width="9.625" style="17" bestFit="1" customWidth="1"/>
    <col min="4" max="4" width="10.50390625" style="17" customWidth="1"/>
    <col min="5" max="5" width="20.375" style="17" bestFit="1" customWidth="1"/>
    <col min="6" max="6" width="9.625" style="17" customWidth="1"/>
    <col min="7" max="7" width="9.625" style="17" bestFit="1" customWidth="1"/>
    <col min="8" max="8" width="11.00390625" style="17" customWidth="1"/>
    <col min="9" max="12" width="0" style="17" hidden="1" customWidth="1"/>
  </cols>
  <sheetData>
    <row r="1" spans="1:12" ht="33.75" customHeight="1">
      <c r="A1" s="33" t="s">
        <v>93</v>
      </c>
      <c r="B1" s="33"/>
      <c r="C1" s="33"/>
      <c r="D1" s="33"/>
      <c r="E1" s="33"/>
      <c r="F1" s="33"/>
      <c r="G1" s="33"/>
      <c r="H1" s="33"/>
      <c r="I1" s="3"/>
      <c r="J1" s="3"/>
      <c r="K1" s="3"/>
      <c r="L1" s="3"/>
    </row>
    <row r="2" spans="1:12" ht="16.5" customHeight="1">
      <c r="A2" s="34" t="s">
        <v>32</v>
      </c>
      <c r="B2" s="34"/>
      <c r="C2" s="34"/>
      <c r="D2" s="34"/>
      <c r="E2" s="34"/>
      <c r="F2" s="34"/>
      <c r="G2" s="34"/>
      <c r="H2" s="34"/>
      <c r="I2" s="21"/>
      <c r="J2" s="21"/>
      <c r="K2" s="21"/>
      <c r="L2" s="21"/>
    </row>
    <row r="3" spans="1:12" ht="16.5" customHeight="1">
      <c r="A3" s="35" t="s">
        <v>63</v>
      </c>
      <c r="B3" s="35"/>
      <c r="C3" s="35"/>
      <c r="D3" s="35"/>
      <c r="E3" s="35"/>
      <c r="F3" s="35"/>
      <c r="G3" s="35"/>
      <c r="H3" s="35"/>
      <c r="I3" s="22"/>
      <c r="J3" s="22"/>
      <c r="K3" s="22"/>
      <c r="L3" s="22"/>
    </row>
    <row r="4" spans="1:12" ht="16.5" customHeight="1">
      <c r="A4" s="18" t="s">
        <v>167</v>
      </c>
      <c r="B4" s="18" t="s">
        <v>184</v>
      </c>
      <c r="C4" s="18" t="s">
        <v>155</v>
      </c>
      <c r="D4" s="18" t="s">
        <v>206</v>
      </c>
      <c r="E4" s="18" t="s">
        <v>167</v>
      </c>
      <c r="F4" s="18" t="s">
        <v>184</v>
      </c>
      <c r="G4" s="18" t="s">
        <v>155</v>
      </c>
      <c r="H4" s="18" t="s">
        <v>206</v>
      </c>
      <c r="I4" s="23"/>
      <c r="J4" s="24" t="s">
        <v>204</v>
      </c>
      <c r="K4" s="24" t="s">
        <v>23</v>
      </c>
      <c r="L4" s="24" t="s">
        <v>192</v>
      </c>
    </row>
    <row r="5" spans="1:12" ht="16.5" customHeight="1">
      <c r="A5" s="5" t="s">
        <v>214</v>
      </c>
      <c r="B5" s="6">
        <v>0</v>
      </c>
      <c r="C5" s="6">
        <v>0</v>
      </c>
      <c r="D5" s="6">
        <v>0</v>
      </c>
      <c r="E5" s="5" t="s">
        <v>208</v>
      </c>
      <c r="F5" s="6">
        <v>0</v>
      </c>
      <c r="G5" s="6">
        <v>0</v>
      </c>
      <c r="H5" s="6">
        <v>0</v>
      </c>
      <c r="I5" s="25"/>
      <c r="J5" s="26">
        <v>0</v>
      </c>
      <c r="K5" s="26">
        <v>0</v>
      </c>
      <c r="L5" s="26">
        <v>0</v>
      </c>
    </row>
    <row r="6" spans="1:12" ht="16.5" customHeight="1">
      <c r="A6" s="5"/>
      <c r="B6" s="8"/>
      <c r="C6" s="8"/>
      <c r="D6" s="8"/>
      <c r="E6" s="5" t="s">
        <v>9</v>
      </c>
      <c r="F6" s="6">
        <v>0</v>
      </c>
      <c r="G6" s="6">
        <v>272</v>
      </c>
      <c r="H6" s="6">
        <v>117</v>
      </c>
      <c r="I6" s="25"/>
      <c r="J6" s="26">
        <v>0</v>
      </c>
      <c r="K6" s="26">
        <v>0</v>
      </c>
      <c r="L6" s="26">
        <v>0</v>
      </c>
    </row>
    <row r="7" spans="1:12" ht="16.5" customHeight="1">
      <c r="A7" s="5"/>
      <c r="B7" s="8"/>
      <c r="C7" s="8"/>
      <c r="D7" s="8"/>
      <c r="E7" s="5" t="s">
        <v>179</v>
      </c>
      <c r="F7" s="6">
        <v>0</v>
      </c>
      <c r="G7" s="6">
        <v>0</v>
      </c>
      <c r="H7" s="6">
        <v>0</v>
      </c>
      <c r="I7" s="25">
        <v>0</v>
      </c>
      <c r="J7" s="27">
        <v>0</v>
      </c>
      <c r="K7" s="27"/>
      <c r="L7" s="27"/>
    </row>
    <row r="8" spans="1:12" ht="16.5" customHeight="1">
      <c r="A8" s="5"/>
      <c r="B8" s="8"/>
      <c r="C8" s="8"/>
      <c r="D8" s="8"/>
      <c r="E8" s="5" t="s">
        <v>177</v>
      </c>
      <c r="F8" s="6">
        <v>0</v>
      </c>
      <c r="G8" s="6">
        <v>619</v>
      </c>
      <c r="H8" s="6">
        <v>531</v>
      </c>
      <c r="I8" s="25">
        <v>0</v>
      </c>
      <c r="J8" s="27">
        <v>0</v>
      </c>
      <c r="K8" s="27">
        <v>0</v>
      </c>
      <c r="L8" s="27">
        <v>0</v>
      </c>
    </row>
    <row r="9" spans="1:12" ht="16.5" customHeight="1">
      <c r="A9" s="5"/>
      <c r="B9" s="8"/>
      <c r="C9" s="8"/>
      <c r="D9" s="8"/>
      <c r="E9" s="5" t="s">
        <v>101</v>
      </c>
      <c r="F9" s="6">
        <v>0</v>
      </c>
      <c r="G9" s="6">
        <v>12</v>
      </c>
      <c r="H9" s="6">
        <v>0</v>
      </c>
      <c r="I9" s="25">
        <v>0</v>
      </c>
      <c r="J9" s="27">
        <v>0</v>
      </c>
      <c r="K9" s="27">
        <v>0</v>
      </c>
      <c r="L9" s="27">
        <v>0</v>
      </c>
    </row>
    <row r="10" spans="1:12" ht="16.5" customHeight="1">
      <c r="A10" s="5"/>
      <c r="B10" s="8"/>
      <c r="C10" s="8"/>
      <c r="D10" s="8"/>
      <c r="E10" s="5" t="s">
        <v>52</v>
      </c>
      <c r="F10" s="6">
        <v>0</v>
      </c>
      <c r="G10" s="6">
        <v>0</v>
      </c>
      <c r="H10" s="6">
        <v>0</v>
      </c>
      <c r="I10" s="25">
        <v>0</v>
      </c>
      <c r="J10" s="27">
        <v>0</v>
      </c>
      <c r="K10" s="27">
        <v>0</v>
      </c>
      <c r="L10" s="27">
        <v>0</v>
      </c>
    </row>
    <row r="11" spans="1:12" ht="16.5" customHeight="1">
      <c r="A11" s="5"/>
      <c r="B11" s="8"/>
      <c r="C11" s="8"/>
      <c r="D11" s="8"/>
      <c r="E11" s="5" t="s">
        <v>100</v>
      </c>
      <c r="F11" s="6">
        <v>0</v>
      </c>
      <c r="G11" s="6">
        <v>0</v>
      </c>
      <c r="H11" s="6">
        <v>0</v>
      </c>
      <c r="I11" s="25">
        <v>0</v>
      </c>
      <c r="J11" s="27">
        <v>0</v>
      </c>
      <c r="K11" s="27">
        <v>0</v>
      </c>
      <c r="L11" s="27">
        <v>0</v>
      </c>
    </row>
    <row r="12" spans="1:12" ht="16.5" customHeight="1">
      <c r="A12" s="5"/>
      <c r="B12" s="8"/>
      <c r="C12" s="8"/>
      <c r="D12" s="8"/>
      <c r="E12" s="5" t="s">
        <v>123</v>
      </c>
      <c r="F12" s="6">
        <v>0</v>
      </c>
      <c r="G12" s="6">
        <v>0</v>
      </c>
      <c r="H12" s="6">
        <v>0</v>
      </c>
      <c r="I12" s="25">
        <v>0</v>
      </c>
      <c r="J12" s="27">
        <v>0</v>
      </c>
      <c r="K12" s="27">
        <v>0</v>
      </c>
      <c r="L12" s="27">
        <v>0</v>
      </c>
    </row>
    <row r="13" spans="1:12" ht="16.5" customHeight="1">
      <c r="A13" s="5"/>
      <c r="B13" s="8"/>
      <c r="C13" s="8"/>
      <c r="D13" s="8"/>
      <c r="E13" s="5" t="s">
        <v>84</v>
      </c>
      <c r="F13" s="6">
        <v>0</v>
      </c>
      <c r="G13" s="6">
        <v>197</v>
      </c>
      <c r="H13" s="6">
        <v>45</v>
      </c>
      <c r="I13" s="25">
        <v>0</v>
      </c>
      <c r="J13" s="27">
        <v>0</v>
      </c>
      <c r="K13" s="27">
        <v>0</v>
      </c>
      <c r="L13" s="27">
        <v>0</v>
      </c>
    </row>
    <row r="14" spans="1:12" ht="16.5" customHeight="1">
      <c r="A14" s="5"/>
      <c r="B14" s="8"/>
      <c r="C14" s="8"/>
      <c r="D14" s="8"/>
      <c r="E14" s="5" t="s">
        <v>53</v>
      </c>
      <c r="F14" s="6">
        <v>0</v>
      </c>
      <c r="G14" s="6">
        <v>0</v>
      </c>
      <c r="H14" s="6">
        <v>0</v>
      </c>
      <c r="I14" s="25">
        <v>0</v>
      </c>
      <c r="J14" s="27">
        <v>0</v>
      </c>
      <c r="K14" s="27">
        <v>0</v>
      </c>
      <c r="L14" s="27">
        <v>0</v>
      </c>
    </row>
    <row r="15" spans="1:12" ht="16.5" customHeight="1">
      <c r="A15" s="5"/>
      <c r="B15" s="8"/>
      <c r="C15" s="8"/>
      <c r="D15" s="8"/>
      <c r="E15" s="5" t="s">
        <v>138</v>
      </c>
      <c r="F15" s="6">
        <v>0</v>
      </c>
      <c r="G15" s="6">
        <v>0</v>
      </c>
      <c r="H15" s="6">
        <v>0</v>
      </c>
      <c r="I15" s="25">
        <v>0</v>
      </c>
      <c r="J15" s="27">
        <v>0</v>
      </c>
      <c r="K15" s="27">
        <v>0</v>
      </c>
      <c r="L15" s="27">
        <v>0</v>
      </c>
    </row>
    <row r="16" spans="1:12" ht="16.5" customHeight="1">
      <c r="A16" s="4" t="s">
        <v>117</v>
      </c>
      <c r="B16" s="6">
        <v>0</v>
      </c>
      <c r="C16" s="6">
        <v>0</v>
      </c>
      <c r="D16" s="6">
        <v>0</v>
      </c>
      <c r="E16" s="4" t="s">
        <v>56</v>
      </c>
      <c r="F16" s="6">
        <v>0</v>
      </c>
      <c r="G16" s="6">
        <v>1100</v>
      </c>
      <c r="H16" s="6">
        <v>693</v>
      </c>
      <c r="I16" s="25">
        <v>0</v>
      </c>
      <c r="J16" s="27">
        <v>0</v>
      </c>
      <c r="K16" s="27">
        <v>0</v>
      </c>
      <c r="L16" s="27">
        <v>0</v>
      </c>
    </row>
    <row r="17" spans="1:12" ht="16.5" customHeight="1">
      <c r="A17" s="5" t="s">
        <v>96</v>
      </c>
      <c r="B17" s="8"/>
      <c r="C17" s="8"/>
      <c r="D17" s="6">
        <v>190</v>
      </c>
      <c r="E17" s="5" t="s">
        <v>136</v>
      </c>
      <c r="F17" s="8"/>
      <c r="G17" s="8"/>
      <c r="H17" s="6">
        <v>63</v>
      </c>
      <c r="I17" s="25">
        <v>0</v>
      </c>
      <c r="J17" s="27">
        <v>0</v>
      </c>
      <c r="K17" s="27">
        <v>0</v>
      </c>
      <c r="L17" s="27">
        <v>0</v>
      </c>
    </row>
    <row r="18" spans="1:12" ht="16.5" customHeight="1">
      <c r="A18" s="5" t="s">
        <v>152</v>
      </c>
      <c r="B18" s="8"/>
      <c r="C18" s="8"/>
      <c r="D18" s="6">
        <v>0</v>
      </c>
      <c r="E18" s="5"/>
      <c r="F18" s="8"/>
      <c r="G18" s="8"/>
      <c r="H18" s="8"/>
      <c r="I18" s="25">
        <v>0</v>
      </c>
      <c r="J18" s="27">
        <v>0</v>
      </c>
      <c r="K18" s="27">
        <v>0</v>
      </c>
      <c r="L18" s="27">
        <v>0</v>
      </c>
    </row>
    <row r="19" spans="1:12" ht="16.5" customHeight="1">
      <c r="A19" s="5" t="s">
        <v>209</v>
      </c>
      <c r="B19" s="8"/>
      <c r="C19" s="8"/>
      <c r="D19" s="6">
        <v>988</v>
      </c>
      <c r="E19" s="5"/>
      <c r="F19" s="8"/>
      <c r="G19" s="8"/>
      <c r="H19" s="8"/>
      <c r="I19" s="25">
        <v>0</v>
      </c>
      <c r="J19" s="27">
        <v>0</v>
      </c>
      <c r="K19" s="27">
        <v>0</v>
      </c>
      <c r="L19" s="27">
        <v>0</v>
      </c>
    </row>
    <row r="20" spans="1:12" ht="16.5" customHeight="1">
      <c r="A20" s="5" t="s">
        <v>20</v>
      </c>
      <c r="B20" s="8"/>
      <c r="C20" s="8"/>
      <c r="D20" s="6">
        <v>0</v>
      </c>
      <c r="E20" s="5" t="s">
        <v>112</v>
      </c>
      <c r="F20" s="8"/>
      <c r="G20" s="8"/>
      <c r="H20" s="6">
        <v>15</v>
      </c>
      <c r="I20" s="25">
        <v>0</v>
      </c>
      <c r="J20" s="27">
        <v>0</v>
      </c>
      <c r="K20" s="27">
        <v>0</v>
      </c>
      <c r="L20" s="27">
        <v>0</v>
      </c>
    </row>
    <row r="21" spans="1:12" ht="16.5" customHeight="1">
      <c r="A21" s="5" t="s">
        <v>36</v>
      </c>
      <c r="B21" s="8"/>
      <c r="C21" s="8"/>
      <c r="D21" s="6">
        <v>5000</v>
      </c>
      <c r="E21" s="5" t="s">
        <v>160</v>
      </c>
      <c r="F21" s="8"/>
      <c r="G21" s="8"/>
      <c r="H21" s="6">
        <v>5000</v>
      </c>
      <c r="I21" s="25">
        <v>0</v>
      </c>
      <c r="J21" s="27">
        <v>0</v>
      </c>
      <c r="K21" s="27">
        <v>0</v>
      </c>
      <c r="L21" s="27">
        <v>0</v>
      </c>
    </row>
    <row r="22" spans="1:12" ht="16.5" customHeight="1">
      <c r="A22" s="5" t="s">
        <v>151</v>
      </c>
      <c r="B22" s="8"/>
      <c r="C22" s="8"/>
      <c r="D22" s="6">
        <v>0</v>
      </c>
      <c r="E22" s="5" t="s">
        <v>126</v>
      </c>
      <c r="F22" s="8"/>
      <c r="G22" s="8"/>
      <c r="H22" s="6">
        <v>0</v>
      </c>
      <c r="I22" s="25">
        <v>0</v>
      </c>
      <c r="J22" s="27">
        <v>0</v>
      </c>
      <c r="K22" s="27">
        <v>0</v>
      </c>
      <c r="L22" s="27">
        <v>0</v>
      </c>
    </row>
    <row r="23" spans="1:12" ht="16.5" customHeight="1">
      <c r="A23" s="5"/>
      <c r="B23" s="8"/>
      <c r="C23" s="8"/>
      <c r="D23" s="8"/>
      <c r="E23" s="5" t="s">
        <v>19</v>
      </c>
      <c r="F23" s="8"/>
      <c r="G23" s="8"/>
      <c r="H23" s="6">
        <v>0</v>
      </c>
      <c r="I23" s="25">
        <v>0</v>
      </c>
      <c r="J23" s="27">
        <v>0</v>
      </c>
      <c r="K23" s="27">
        <v>0</v>
      </c>
      <c r="L23" s="27">
        <v>0</v>
      </c>
    </row>
    <row r="24" spans="1:12" ht="16.5" customHeight="1">
      <c r="A24" s="5"/>
      <c r="B24" s="8"/>
      <c r="C24" s="8"/>
      <c r="D24" s="8"/>
      <c r="E24" s="5" t="s">
        <v>143</v>
      </c>
      <c r="F24" s="8"/>
      <c r="G24" s="8"/>
      <c r="H24" s="6">
        <v>407</v>
      </c>
      <c r="I24" s="25">
        <v>0</v>
      </c>
      <c r="J24" s="27">
        <v>0</v>
      </c>
      <c r="K24" s="27">
        <v>0</v>
      </c>
      <c r="L24" s="27">
        <v>0</v>
      </c>
    </row>
    <row r="25" spans="1:12" ht="16.5" customHeight="1">
      <c r="A25" s="4" t="s">
        <v>111</v>
      </c>
      <c r="B25" s="8"/>
      <c r="C25" s="8"/>
      <c r="D25" s="6">
        <v>6178</v>
      </c>
      <c r="E25" s="4" t="s">
        <v>59</v>
      </c>
      <c r="F25" s="8"/>
      <c r="G25" s="8"/>
      <c r="H25" s="6">
        <v>6178</v>
      </c>
      <c r="I25" s="25"/>
      <c r="J25" s="27"/>
      <c r="K25" s="27"/>
      <c r="L25" s="27"/>
    </row>
  </sheetData>
  <sheetProtection/>
  <mergeCells count="3">
    <mergeCell ref="A1:H1"/>
    <mergeCell ref="A2:H2"/>
    <mergeCell ref="A3:H3"/>
  </mergeCells>
  <printOptions gridLines="1" horizontalCentered="1" verticalCentered="1"/>
  <pageMargins left="0.67" right="0.44" top="1" bottom="1" header="0" footer="6.365987374E-314"/>
  <pageSetup blackAndWhite="1" horizontalDpi="600" verticalDpi="600" orientation="landscape" r:id="rId1"/>
  <headerFooter alignWithMargins="0">
    <oddHeader>&amp;C@$</oddHeader>
    <oddFooter>&amp;C@&amp;- &amp;P&amp;-$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zoomScalePageLayoutView="0" workbookViewId="0" topLeftCell="A1">
      <selection activeCell="N7" sqref="N7"/>
    </sheetView>
  </sheetViews>
  <sheetFormatPr defaultColWidth="9.125" defaultRowHeight="14.25"/>
  <cols>
    <col min="1" max="1" width="24.00390625" style="17" customWidth="1"/>
    <col min="2" max="2" width="6.75390625" style="17" bestFit="1" customWidth="1"/>
    <col min="3" max="4" width="11.375" style="17" bestFit="1" customWidth="1"/>
    <col min="5" max="5" width="13.125" style="17" bestFit="1" customWidth="1"/>
    <col min="6" max="6" width="11.375" style="17" bestFit="1" customWidth="1"/>
    <col min="7" max="7" width="9.625" style="17" bestFit="1" customWidth="1"/>
    <col min="8" max="8" width="8.75390625" style="17" customWidth="1"/>
    <col min="9" max="9" width="8.25390625" style="17" customWidth="1"/>
    <col min="10" max="10" width="8.125" style="17" customWidth="1"/>
  </cols>
  <sheetData>
    <row r="1" spans="1:10" ht="33.75" customHeight="1">
      <c r="A1" s="33" t="s">
        <v>65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6.5" customHeight="1">
      <c r="A2" s="34" t="s">
        <v>207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6.5" customHeight="1">
      <c r="A3" s="34" t="s">
        <v>63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2.75" customHeight="1">
      <c r="A4" s="36" t="s">
        <v>164</v>
      </c>
      <c r="B4" s="36" t="s">
        <v>127</v>
      </c>
      <c r="C4" s="37" t="s">
        <v>187</v>
      </c>
      <c r="D4" s="37" t="s">
        <v>10</v>
      </c>
      <c r="E4" s="37" t="s">
        <v>98</v>
      </c>
      <c r="F4" s="37" t="s">
        <v>191</v>
      </c>
      <c r="G4" s="37" t="s">
        <v>42</v>
      </c>
      <c r="H4" s="37" t="s">
        <v>148</v>
      </c>
      <c r="I4" s="37" t="s">
        <v>34</v>
      </c>
      <c r="J4" s="37" t="s">
        <v>113</v>
      </c>
    </row>
    <row r="5" spans="1:10" ht="36.75" customHeight="1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0" ht="20.25" customHeight="1">
      <c r="A6" s="5" t="s">
        <v>22</v>
      </c>
      <c r="B6" s="6">
        <v>26129</v>
      </c>
      <c r="C6" s="6">
        <v>22998</v>
      </c>
      <c r="D6" s="6">
        <v>23</v>
      </c>
      <c r="E6" s="6">
        <v>0</v>
      </c>
      <c r="F6" s="6">
        <v>1062</v>
      </c>
      <c r="G6" s="6">
        <v>1512</v>
      </c>
      <c r="H6" s="6">
        <v>418</v>
      </c>
      <c r="I6" s="6">
        <v>52</v>
      </c>
      <c r="J6" s="6">
        <v>64</v>
      </c>
    </row>
    <row r="7" spans="1:10" ht="20.25" customHeight="1">
      <c r="A7" s="7" t="s">
        <v>213</v>
      </c>
      <c r="B7" s="6">
        <v>7706</v>
      </c>
      <c r="C7" s="6">
        <v>5783</v>
      </c>
      <c r="D7" s="6">
        <v>10</v>
      </c>
      <c r="E7" s="6">
        <v>0</v>
      </c>
      <c r="F7" s="6">
        <v>861</v>
      </c>
      <c r="G7" s="6">
        <v>631</v>
      </c>
      <c r="H7" s="6">
        <v>310</v>
      </c>
      <c r="I7" s="6">
        <v>47</v>
      </c>
      <c r="J7" s="6">
        <v>64</v>
      </c>
    </row>
    <row r="8" spans="1:10" ht="20.25" customHeight="1">
      <c r="A8" s="7" t="s">
        <v>185</v>
      </c>
      <c r="B8" s="6">
        <v>24</v>
      </c>
      <c r="C8" s="6">
        <v>16</v>
      </c>
      <c r="D8" s="6">
        <v>0</v>
      </c>
      <c r="E8" s="6">
        <v>0</v>
      </c>
      <c r="F8" s="6">
        <v>1</v>
      </c>
      <c r="G8" s="6">
        <v>5</v>
      </c>
      <c r="H8" s="6">
        <v>1</v>
      </c>
      <c r="I8" s="6">
        <v>1</v>
      </c>
      <c r="J8" s="6">
        <v>0</v>
      </c>
    </row>
    <row r="9" spans="1:10" ht="20.25" customHeight="1">
      <c r="A9" s="7" t="s">
        <v>158</v>
      </c>
      <c r="B9" s="6">
        <v>16939</v>
      </c>
      <c r="C9" s="6">
        <v>15850</v>
      </c>
      <c r="D9" s="6">
        <v>13</v>
      </c>
      <c r="E9" s="6">
        <v>0</v>
      </c>
      <c r="F9" s="6">
        <v>200</v>
      </c>
      <c r="G9" s="6">
        <v>876</v>
      </c>
      <c r="H9" s="6">
        <v>0</v>
      </c>
      <c r="I9" s="6">
        <v>0</v>
      </c>
      <c r="J9" s="6">
        <v>0</v>
      </c>
    </row>
    <row r="10" spans="1:10" ht="20.25" customHeight="1">
      <c r="A10" s="7" t="s">
        <v>51</v>
      </c>
      <c r="B10" s="6">
        <v>1</v>
      </c>
      <c r="C10" s="6">
        <v>1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</row>
    <row r="11" spans="1:10" ht="20.25" customHeight="1">
      <c r="A11" s="7" t="s">
        <v>137</v>
      </c>
      <c r="B11" s="6">
        <v>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4</v>
      </c>
      <c r="J11" s="6">
        <v>0</v>
      </c>
    </row>
    <row r="12" spans="1:10" ht="20.25" customHeight="1">
      <c r="A12" s="7" t="s">
        <v>172</v>
      </c>
      <c r="B12" s="6">
        <v>26375</v>
      </c>
      <c r="C12" s="6">
        <v>23782</v>
      </c>
      <c r="D12" s="6">
        <v>15</v>
      </c>
      <c r="E12" s="6">
        <v>0</v>
      </c>
      <c r="F12" s="6">
        <v>1008</v>
      </c>
      <c r="G12" s="6">
        <v>1171</v>
      </c>
      <c r="H12" s="6">
        <v>336</v>
      </c>
      <c r="I12" s="6">
        <v>19</v>
      </c>
      <c r="J12" s="6">
        <v>44</v>
      </c>
    </row>
    <row r="13" spans="1:10" ht="20.25" customHeight="1">
      <c r="A13" s="7" t="s">
        <v>17</v>
      </c>
      <c r="B13" s="6">
        <v>26205</v>
      </c>
      <c r="C13" s="6">
        <v>23693</v>
      </c>
      <c r="D13" s="6">
        <v>15</v>
      </c>
      <c r="E13" s="6">
        <v>0</v>
      </c>
      <c r="F13" s="6">
        <v>1001</v>
      </c>
      <c r="G13" s="6">
        <v>1133</v>
      </c>
      <c r="H13" s="6">
        <v>305</v>
      </c>
      <c r="I13" s="6">
        <v>14</v>
      </c>
      <c r="J13" s="6">
        <v>44</v>
      </c>
    </row>
    <row r="14" spans="1:10" ht="20.25" customHeight="1">
      <c r="A14" s="7" t="s">
        <v>163</v>
      </c>
      <c r="B14" s="6">
        <v>89</v>
      </c>
      <c r="C14" s="6">
        <v>89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</row>
    <row r="15" spans="1:10" ht="20.25" customHeight="1">
      <c r="A15" s="7" t="s">
        <v>35</v>
      </c>
      <c r="B15" s="6">
        <v>7</v>
      </c>
      <c r="C15" s="6">
        <v>0</v>
      </c>
      <c r="D15" s="6">
        <v>0</v>
      </c>
      <c r="E15" s="6">
        <v>0</v>
      </c>
      <c r="F15" s="6">
        <v>7</v>
      </c>
      <c r="G15" s="6">
        <v>0</v>
      </c>
      <c r="H15" s="6">
        <v>0</v>
      </c>
      <c r="I15" s="6">
        <v>0</v>
      </c>
      <c r="J15" s="6">
        <v>0</v>
      </c>
    </row>
    <row r="16" spans="1:10" ht="20.25" customHeight="1">
      <c r="A16" s="5" t="s">
        <v>33</v>
      </c>
      <c r="B16" s="6">
        <v>-246</v>
      </c>
      <c r="C16" s="6">
        <v>-784</v>
      </c>
      <c r="D16" s="6">
        <v>8</v>
      </c>
      <c r="E16" s="6">
        <v>0</v>
      </c>
      <c r="F16" s="6">
        <v>54</v>
      </c>
      <c r="G16" s="6">
        <v>341</v>
      </c>
      <c r="H16" s="6">
        <v>82</v>
      </c>
      <c r="I16" s="6">
        <v>33</v>
      </c>
      <c r="J16" s="6">
        <v>20</v>
      </c>
    </row>
    <row r="17" spans="1:10" ht="20.25" customHeight="1">
      <c r="A17" s="5" t="s">
        <v>89</v>
      </c>
      <c r="B17" s="6">
        <v>9894</v>
      </c>
      <c r="C17" s="6">
        <v>6937</v>
      </c>
      <c r="D17" s="6">
        <v>77</v>
      </c>
      <c r="E17" s="6">
        <v>0</v>
      </c>
      <c r="F17" s="6">
        <v>467</v>
      </c>
      <c r="G17" s="6">
        <v>1596</v>
      </c>
      <c r="H17" s="6">
        <v>149</v>
      </c>
      <c r="I17" s="6">
        <v>444</v>
      </c>
      <c r="J17" s="6">
        <v>224</v>
      </c>
    </row>
  </sheetData>
  <sheetProtection/>
  <mergeCells count="13">
    <mergeCell ref="J4:J5"/>
    <mergeCell ref="A1:J1"/>
    <mergeCell ref="A2:J2"/>
    <mergeCell ref="A3:J3"/>
    <mergeCell ref="E4:E5"/>
    <mergeCell ref="F4:F5"/>
    <mergeCell ref="G4:G5"/>
    <mergeCell ref="H4:H5"/>
    <mergeCell ref="A4:A5"/>
    <mergeCell ref="B4:B5"/>
    <mergeCell ref="C4:C5"/>
    <mergeCell ref="D4:D5"/>
    <mergeCell ref="I4:I5"/>
  </mergeCells>
  <printOptions gridLines="1" horizontalCentered="1"/>
  <pageMargins left="0.57" right="0.44" top="1.02" bottom="1" header="0" footer="0"/>
  <pageSetup blackAndWhite="1" horizontalDpi="600" verticalDpi="600" orientation="landscape" r:id="rId1"/>
  <headerFooter alignWithMargins="0">
    <oddHeader>&amp;C@$</oddHeader>
    <oddFooter>&amp;C@Page &amp;P$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zoomScalePageLayoutView="0" workbookViewId="0" topLeftCell="A1">
      <selection activeCell="A1" sqref="A1:C1"/>
    </sheetView>
  </sheetViews>
  <sheetFormatPr defaultColWidth="9.125" defaultRowHeight="14.25"/>
  <cols>
    <col min="1" max="3" width="33.125" style="11" customWidth="1"/>
  </cols>
  <sheetData>
    <row r="1" spans="1:3" ht="33.75" customHeight="1">
      <c r="A1" s="33" t="s">
        <v>114</v>
      </c>
      <c r="B1" s="33"/>
      <c r="C1" s="33"/>
    </row>
    <row r="2" spans="1:3" ht="16.5" customHeight="1">
      <c r="A2" s="34" t="s">
        <v>118</v>
      </c>
      <c r="B2" s="34"/>
      <c r="C2" s="34"/>
    </row>
    <row r="3" spans="1:3" ht="16.5" customHeight="1">
      <c r="A3" s="35" t="s">
        <v>63</v>
      </c>
      <c r="B3" s="35"/>
      <c r="C3" s="35"/>
    </row>
    <row r="4" spans="1:3" ht="16.5" customHeight="1">
      <c r="A4" s="18" t="s">
        <v>164</v>
      </c>
      <c r="B4" s="18" t="s">
        <v>184</v>
      </c>
      <c r="C4" s="18" t="s">
        <v>206</v>
      </c>
    </row>
    <row r="5" spans="1:3" ht="16.5" customHeight="1">
      <c r="A5" s="5" t="s">
        <v>168</v>
      </c>
      <c r="B5" s="8"/>
      <c r="C5" s="6">
        <v>13601</v>
      </c>
    </row>
    <row r="6" spans="1:3" ht="16.5" customHeight="1">
      <c r="A6" s="5" t="s">
        <v>72</v>
      </c>
      <c r="B6" s="8"/>
      <c r="C6" s="6">
        <v>13601</v>
      </c>
    </row>
    <row r="7" spans="1:3" ht="16.5" customHeight="1">
      <c r="A7" s="5" t="s">
        <v>50</v>
      </c>
      <c r="B7" s="8"/>
      <c r="C7" s="6">
        <v>0</v>
      </c>
    </row>
    <row r="8" spans="1:3" ht="16.5" customHeight="1">
      <c r="A8" s="5" t="s">
        <v>27</v>
      </c>
      <c r="B8" s="6">
        <v>15601</v>
      </c>
      <c r="C8" s="8"/>
    </row>
    <row r="9" spans="1:3" ht="16.5" customHeight="1">
      <c r="A9" s="5" t="s">
        <v>72</v>
      </c>
      <c r="B9" s="6">
        <v>15601</v>
      </c>
      <c r="C9" s="8"/>
    </row>
    <row r="10" spans="1:3" ht="16.5" customHeight="1">
      <c r="A10" s="5" t="s">
        <v>50</v>
      </c>
      <c r="B10" s="6">
        <v>0</v>
      </c>
      <c r="C10" s="8"/>
    </row>
    <row r="11" spans="1:3" ht="16.5" customHeight="1">
      <c r="A11" s="5" t="s">
        <v>142</v>
      </c>
      <c r="B11" s="8"/>
      <c r="C11" s="6">
        <v>12000</v>
      </c>
    </row>
    <row r="12" spans="1:3" ht="16.5" customHeight="1">
      <c r="A12" s="5" t="s">
        <v>72</v>
      </c>
      <c r="B12" s="8"/>
      <c r="C12" s="6">
        <v>7000</v>
      </c>
    </row>
    <row r="13" spans="1:3" ht="16.5" customHeight="1">
      <c r="A13" s="5" t="s">
        <v>50</v>
      </c>
      <c r="B13" s="8"/>
      <c r="C13" s="6">
        <v>5000</v>
      </c>
    </row>
    <row r="14" spans="1:3" ht="16.5" customHeight="1">
      <c r="A14" s="5" t="s">
        <v>104</v>
      </c>
      <c r="B14" s="8"/>
      <c r="C14" s="6">
        <v>10750</v>
      </c>
    </row>
    <row r="15" spans="1:3" ht="16.5" customHeight="1">
      <c r="A15" s="5" t="s">
        <v>72</v>
      </c>
      <c r="B15" s="8"/>
      <c r="C15" s="6">
        <v>5750</v>
      </c>
    </row>
    <row r="16" spans="1:3" ht="16.5" customHeight="1">
      <c r="A16" s="5" t="s">
        <v>50</v>
      </c>
      <c r="B16" s="8"/>
      <c r="C16" s="6">
        <v>5000</v>
      </c>
    </row>
    <row r="17" spans="1:3" ht="16.5" customHeight="1">
      <c r="A17" s="5" t="s">
        <v>54</v>
      </c>
      <c r="B17" s="8"/>
      <c r="C17" s="6">
        <v>14289</v>
      </c>
    </row>
    <row r="18" spans="1:3" ht="16.5" customHeight="1">
      <c r="A18" s="5" t="s">
        <v>72</v>
      </c>
      <c r="B18" s="8"/>
      <c r="C18" s="6">
        <v>14289</v>
      </c>
    </row>
    <row r="19" spans="1:3" ht="16.5" customHeight="1">
      <c r="A19" s="5" t="s">
        <v>50</v>
      </c>
      <c r="B19" s="8"/>
      <c r="C19" s="6">
        <v>0</v>
      </c>
    </row>
  </sheetData>
  <sheetProtection/>
  <mergeCells count="3">
    <mergeCell ref="A1:C1"/>
    <mergeCell ref="A2:C2"/>
    <mergeCell ref="A3:C3"/>
  </mergeCells>
  <printOptions gridLines="1" horizontalCentered="1"/>
  <pageMargins left="0.95" right="0.58" top="0.98" bottom="1" header="1.676943893055571E-308" footer="2.55881741886E-313"/>
  <pageSetup blackAndWhite="1" horizontalDpi="600" verticalDpi="600" orientation="landscape" r:id="rId1"/>
  <headerFooter alignWithMargins="0">
    <oddHeader>&amp;C@$</oddHeader>
    <oddFooter>&amp;C@&amp;- &amp;P&amp;-$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showGridLines="0" showZeros="0" zoomScalePageLayoutView="0" workbookViewId="0" topLeftCell="A4">
      <selection activeCell="A27" sqref="A27:IV35"/>
    </sheetView>
  </sheetViews>
  <sheetFormatPr defaultColWidth="9.125" defaultRowHeight="14.25"/>
  <cols>
    <col min="1" max="1" width="20.375" style="17" bestFit="1" customWidth="1"/>
    <col min="2" max="2" width="13.375" style="17" bestFit="1" customWidth="1"/>
    <col min="3" max="3" width="5.875" style="17" bestFit="1" customWidth="1"/>
    <col min="4" max="6" width="8.00390625" style="17" bestFit="1" customWidth="1"/>
    <col min="7" max="7" width="4.75390625" style="17" bestFit="1" customWidth="1"/>
    <col min="8" max="10" width="8.00390625" style="17" bestFit="1" customWidth="1"/>
    <col min="11" max="11" width="4.75390625" style="17" bestFit="1" customWidth="1"/>
    <col min="12" max="14" width="8.00390625" style="17" bestFit="1" customWidth="1"/>
    <col min="15" max="15" width="4.75390625" style="17" bestFit="1" customWidth="1"/>
    <col min="16" max="18" width="8.00390625" style="17" bestFit="1" customWidth="1"/>
    <col min="19" max="19" width="6.375" style="17" bestFit="1" customWidth="1"/>
  </cols>
  <sheetData>
    <row r="1" spans="1:19" ht="33.75" customHeight="1">
      <c r="A1" s="33" t="s">
        <v>129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6.5" customHeight="1">
      <c r="A2" s="34" t="s">
        <v>196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16.5" customHeight="1">
      <c r="A3" s="34" t="s">
        <v>61</v>
      </c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4"/>
    </row>
    <row r="4" spans="1:19" ht="20.25" customHeight="1">
      <c r="A4" s="45" t="s">
        <v>167</v>
      </c>
      <c r="B4" s="46" t="s">
        <v>1</v>
      </c>
      <c r="C4" s="39" t="s">
        <v>199</v>
      </c>
      <c r="D4" s="41"/>
      <c r="E4" s="41"/>
      <c r="F4" s="43"/>
      <c r="G4" s="38" t="s">
        <v>26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7" t="s">
        <v>194</v>
      </c>
    </row>
    <row r="5" spans="1:19" ht="20.25" customHeight="1">
      <c r="A5" s="45"/>
      <c r="B5" s="46"/>
      <c r="C5" s="39" t="s">
        <v>127</v>
      </c>
      <c r="D5" s="41" t="s">
        <v>62</v>
      </c>
      <c r="E5" s="43" t="s">
        <v>128</v>
      </c>
      <c r="F5" s="43" t="s">
        <v>69</v>
      </c>
      <c r="G5" s="46" t="s">
        <v>211</v>
      </c>
      <c r="H5" s="46"/>
      <c r="I5" s="46"/>
      <c r="J5" s="47"/>
      <c r="K5" s="41" t="s">
        <v>25</v>
      </c>
      <c r="L5" s="41"/>
      <c r="M5" s="41"/>
      <c r="N5" s="43"/>
      <c r="O5" s="41" t="s">
        <v>38</v>
      </c>
      <c r="P5" s="41"/>
      <c r="Q5" s="41"/>
      <c r="R5" s="43"/>
      <c r="S5" s="37"/>
    </row>
    <row r="6" spans="1:19" ht="20.25" customHeight="1">
      <c r="A6" s="45"/>
      <c r="B6" s="46"/>
      <c r="C6" s="40"/>
      <c r="D6" s="42"/>
      <c r="E6" s="44"/>
      <c r="F6" s="42"/>
      <c r="G6" s="29" t="s">
        <v>200</v>
      </c>
      <c r="H6" s="19" t="s">
        <v>62</v>
      </c>
      <c r="I6" s="19" t="s">
        <v>128</v>
      </c>
      <c r="J6" s="19" t="s">
        <v>69</v>
      </c>
      <c r="K6" s="20" t="s">
        <v>200</v>
      </c>
      <c r="L6" s="20" t="s">
        <v>62</v>
      </c>
      <c r="M6" s="20" t="s">
        <v>128</v>
      </c>
      <c r="N6" s="20" t="s">
        <v>69</v>
      </c>
      <c r="O6" s="20" t="s">
        <v>200</v>
      </c>
      <c r="P6" s="20" t="s">
        <v>62</v>
      </c>
      <c r="Q6" s="20" t="s">
        <v>128</v>
      </c>
      <c r="R6" s="30" t="s">
        <v>69</v>
      </c>
      <c r="S6" s="42"/>
    </row>
    <row r="7" spans="1:19" ht="16.5" customHeight="1">
      <c r="A7" s="31" t="s">
        <v>108</v>
      </c>
      <c r="B7" s="32">
        <v>3</v>
      </c>
      <c r="C7" s="6">
        <v>183</v>
      </c>
      <c r="D7" s="6">
        <v>175</v>
      </c>
      <c r="E7" s="6">
        <v>0</v>
      </c>
      <c r="F7" s="6">
        <v>8</v>
      </c>
      <c r="G7" s="6">
        <v>158</v>
      </c>
      <c r="H7" s="6">
        <v>150</v>
      </c>
      <c r="I7" s="6">
        <v>0</v>
      </c>
      <c r="J7" s="6">
        <v>8</v>
      </c>
      <c r="K7" s="6">
        <v>25</v>
      </c>
      <c r="L7" s="6">
        <v>25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</row>
    <row r="8" spans="1:19" ht="16.5" customHeight="1">
      <c r="A8" s="5" t="s">
        <v>170</v>
      </c>
      <c r="B8" s="1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</row>
    <row r="9" spans="1:19" ht="16.5" customHeight="1">
      <c r="A9" s="5" t="s">
        <v>176</v>
      </c>
      <c r="B9" s="16">
        <v>1</v>
      </c>
      <c r="C9" s="6">
        <v>64</v>
      </c>
      <c r="D9" s="6">
        <v>64</v>
      </c>
      <c r="E9" s="6">
        <v>0</v>
      </c>
      <c r="F9" s="6">
        <v>0</v>
      </c>
      <c r="G9" s="6">
        <v>44</v>
      </c>
      <c r="H9" s="6">
        <v>44</v>
      </c>
      <c r="I9" s="6">
        <v>0</v>
      </c>
      <c r="J9" s="6">
        <v>0</v>
      </c>
      <c r="K9" s="6">
        <v>20</v>
      </c>
      <c r="L9" s="6">
        <v>20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</row>
    <row r="10" spans="1:19" ht="16.5" customHeight="1">
      <c r="A10" s="5" t="s">
        <v>18</v>
      </c>
      <c r="B10" s="16">
        <v>7</v>
      </c>
      <c r="C10" s="6">
        <v>355</v>
      </c>
      <c r="D10" s="6">
        <v>355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355</v>
      </c>
      <c r="L10" s="6">
        <v>355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4486</v>
      </c>
    </row>
    <row r="11" spans="1:19" ht="16.5" customHeight="1">
      <c r="A11" s="5" t="s">
        <v>146</v>
      </c>
      <c r="B11" s="16">
        <v>1</v>
      </c>
      <c r="C11" s="6">
        <v>12</v>
      </c>
      <c r="D11" s="6">
        <v>12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12</v>
      </c>
      <c r="L11" s="6">
        <v>12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</row>
    <row r="12" spans="1:19" ht="16.5" customHeight="1">
      <c r="A12" s="5" t="s">
        <v>208</v>
      </c>
      <c r="B12" s="16">
        <v>1</v>
      </c>
      <c r="C12" s="6">
        <v>8</v>
      </c>
      <c r="D12" s="6">
        <v>8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8</v>
      </c>
      <c r="L12" s="6">
        <v>8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</row>
    <row r="13" spans="1:19" ht="16.5" customHeight="1">
      <c r="A13" s="5" t="s">
        <v>9</v>
      </c>
      <c r="B13" s="16">
        <v>1</v>
      </c>
      <c r="C13" s="6">
        <v>595</v>
      </c>
      <c r="D13" s="6">
        <v>46</v>
      </c>
      <c r="E13" s="6">
        <v>2</v>
      </c>
      <c r="F13" s="6">
        <v>547</v>
      </c>
      <c r="G13" s="6">
        <v>343</v>
      </c>
      <c r="H13" s="6">
        <v>9</v>
      </c>
      <c r="I13" s="6">
        <v>2</v>
      </c>
      <c r="J13" s="6">
        <v>332</v>
      </c>
      <c r="K13" s="6">
        <v>252</v>
      </c>
      <c r="L13" s="6">
        <v>37</v>
      </c>
      <c r="M13" s="6">
        <v>0</v>
      </c>
      <c r="N13" s="6">
        <v>215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</row>
    <row r="14" spans="1:19" ht="16.5" customHeight="1">
      <c r="A14" s="5" t="s">
        <v>103</v>
      </c>
      <c r="B14" s="16">
        <v>2</v>
      </c>
      <c r="C14" s="6">
        <v>141</v>
      </c>
      <c r="D14" s="6">
        <v>141</v>
      </c>
      <c r="E14" s="6">
        <v>0</v>
      </c>
      <c r="F14" s="6">
        <v>0</v>
      </c>
      <c r="G14" s="6">
        <v>37</v>
      </c>
      <c r="H14" s="6">
        <v>37</v>
      </c>
      <c r="I14" s="6">
        <v>0</v>
      </c>
      <c r="J14" s="6">
        <v>0</v>
      </c>
      <c r="K14" s="6">
        <v>104</v>
      </c>
      <c r="L14" s="6">
        <v>104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</row>
    <row r="15" spans="1:19" ht="16.5" customHeight="1">
      <c r="A15" s="5" t="s">
        <v>179</v>
      </c>
      <c r="B15" s="16">
        <v>0</v>
      </c>
      <c r="C15" s="6">
        <v>6</v>
      </c>
      <c r="D15" s="6">
        <v>6</v>
      </c>
      <c r="E15" s="6">
        <v>0</v>
      </c>
      <c r="F15" s="6">
        <v>0</v>
      </c>
      <c r="G15" s="6">
        <v>2</v>
      </c>
      <c r="H15" s="6">
        <v>2</v>
      </c>
      <c r="I15" s="6">
        <v>0</v>
      </c>
      <c r="J15" s="6">
        <v>0</v>
      </c>
      <c r="K15" s="6">
        <v>4</v>
      </c>
      <c r="L15" s="6">
        <v>4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</row>
    <row r="16" spans="1:19" ht="16.5" customHeight="1">
      <c r="A16" s="5" t="s">
        <v>177</v>
      </c>
      <c r="B16" s="16">
        <v>2</v>
      </c>
      <c r="C16" s="6">
        <v>59</v>
      </c>
      <c r="D16" s="6">
        <v>59</v>
      </c>
      <c r="E16" s="6">
        <v>0</v>
      </c>
      <c r="F16" s="6">
        <v>0</v>
      </c>
      <c r="G16" s="6">
        <v>29</v>
      </c>
      <c r="H16" s="6">
        <v>29</v>
      </c>
      <c r="I16" s="6">
        <v>0</v>
      </c>
      <c r="J16" s="6">
        <v>0</v>
      </c>
      <c r="K16" s="6">
        <v>30</v>
      </c>
      <c r="L16" s="6">
        <v>30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</row>
    <row r="17" spans="1:19" ht="16.5" customHeight="1">
      <c r="A17" s="5" t="s">
        <v>101</v>
      </c>
      <c r="B17" s="16">
        <v>5</v>
      </c>
      <c r="C17" s="6">
        <v>168</v>
      </c>
      <c r="D17" s="6">
        <v>168</v>
      </c>
      <c r="E17" s="6">
        <v>0</v>
      </c>
      <c r="F17" s="6">
        <v>0</v>
      </c>
      <c r="G17" s="6">
        <v>70</v>
      </c>
      <c r="H17" s="6">
        <v>70</v>
      </c>
      <c r="I17" s="6">
        <v>0</v>
      </c>
      <c r="J17" s="6">
        <v>0</v>
      </c>
      <c r="K17" s="6">
        <v>98</v>
      </c>
      <c r="L17" s="6">
        <v>98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</row>
    <row r="18" spans="1:19" ht="16.5" customHeight="1">
      <c r="A18" s="5" t="s">
        <v>52</v>
      </c>
      <c r="B18" s="16">
        <v>1</v>
      </c>
      <c r="C18" s="6">
        <v>51</v>
      </c>
      <c r="D18" s="6">
        <v>51</v>
      </c>
      <c r="E18" s="6">
        <v>0</v>
      </c>
      <c r="F18" s="6">
        <v>0</v>
      </c>
      <c r="G18" s="6">
        <v>6</v>
      </c>
      <c r="H18" s="6">
        <v>6</v>
      </c>
      <c r="I18" s="6">
        <v>0</v>
      </c>
      <c r="J18" s="6">
        <v>0</v>
      </c>
      <c r="K18" s="6">
        <v>45</v>
      </c>
      <c r="L18" s="6">
        <v>45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</row>
    <row r="19" spans="1:19" ht="16.5" customHeight="1">
      <c r="A19" s="5" t="s">
        <v>100</v>
      </c>
      <c r="B19" s="16">
        <v>0</v>
      </c>
      <c r="C19" s="6">
        <v>9</v>
      </c>
      <c r="D19" s="6">
        <v>9</v>
      </c>
      <c r="E19" s="6">
        <v>0</v>
      </c>
      <c r="F19" s="6">
        <v>0</v>
      </c>
      <c r="G19" s="6">
        <v>8</v>
      </c>
      <c r="H19" s="6">
        <v>8</v>
      </c>
      <c r="I19" s="6">
        <v>0</v>
      </c>
      <c r="J19" s="6">
        <v>0</v>
      </c>
      <c r="K19" s="6">
        <v>1</v>
      </c>
      <c r="L19" s="6">
        <v>1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</row>
    <row r="20" spans="1:19" ht="16.5" customHeight="1">
      <c r="A20" s="5" t="s">
        <v>123</v>
      </c>
      <c r="B20" s="16">
        <v>1</v>
      </c>
      <c r="C20" s="6">
        <v>6</v>
      </c>
      <c r="D20" s="6">
        <v>6</v>
      </c>
      <c r="E20" s="6">
        <v>0</v>
      </c>
      <c r="F20" s="6">
        <v>0</v>
      </c>
      <c r="G20" s="6">
        <v>6</v>
      </c>
      <c r="H20" s="6">
        <v>6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</row>
    <row r="21" spans="1:19" ht="16.5" customHeight="1">
      <c r="A21" s="5" t="s">
        <v>8</v>
      </c>
      <c r="B21" s="1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</row>
    <row r="22" spans="1:19" ht="17.25" customHeight="1">
      <c r="A22" s="5" t="s">
        <v>133</v>
      </c>
      <c r="B22" s="1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</row>
    <row r="23" spans="1:19" ht="17.25" customHeight="1">
      <c r="A23" s="5" t="s">
        <v>210</v>
      </c>
      <c r="B23" s="16">
        <v>1</v>
      </c>
      <c r="C23" s="6">
        <v>19</v>
      </c>
      <c r="D23" s="6">
        <v>19</v>
      </c>
      <c r="E23" s="6">
        <v>0</v>
      </c>
      <c r="F23" s="6">
        <v>0</v>
      </c>
      <c r="G23" s="6">
        <v>6</v>
      </c>
      <c r="H23" s="6">
        <v>6</v>
      </c>
      <c r="I23" s="6">
        <v>0</v>
      </c>
      <c r="J23" s="6">
        <v>0</v>
      </c>
      <c r="K23" s="6">
        <v>13</v>
      </c>
      <c r="L23" s="6">
        <v>13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</row>
    <row r="24" spans="1:19" ht="17.25" customHeight="1">
      <c r="A24" s="5" t="s">
        <v>39</v>
      </c>
      <c r="B24" s="1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</row>
    <row r="25" spans="1:19" ht="17.25" customHeight="1">
      <c r="A25" s="5" t="s">
        <v>132</v>
      </c>
      <c r="B25" s="1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</row>
    <row r="26" spans="1:19" ht="17.25" customHeight="1">
      <c r="A26" s="5" t="s">
        <v>84</v>
      </c>
      <c r="B26" s="1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</row>
    <row r="27" spans="1:19" ht="17.25" customHeight="1">
      <c r="A27" s="4" t="s">
        <v>197</v>
      </c>
      <c r="B27" s="16">
        <v>26</v>
      </c>
      <c r="C27" s="6">
        <v>1676</v>
      </c>
      <c r="D27" s="6">
        <v>1119</v>
      </c>
      <c r="E27" s="6">
        <v>2</v>
      </c>
      <c r="F27" s="6">
        <v>555</v>
      </c>
      <c r="G27" s="6">
        <v>709</v>
      </c>
      <c r="H27" s="6">
        <v>367</v>
      </c>
      <c r="I27" s="6">
        <v>2</v>
      </c>
      <c r="J27" s="6">
        <v>340</v>
      </c>
      <c r="K27" s="6">
        <v>967</v>
      </c>
      <c r="L27" s="6">
        <v>752</v>
      </c>
      <c r="M27" s="6">
        <v>0</v>
      </c>
      <c r="N27" s="6">
        <v>215</v>
      </c>
      <c r="O27" s="6">
        <v>0</v>
      </c>
      <c r="P27" s="6">
        <v>0</v>
      </c>
      <c r="Q27" s="6">
        <v>0</v>
      </c>
      <c r="R27" s="6">
        <v>0</v>
      </c>
      <c r="S27" s="6">
        <v>4486</v>
      </c>
    </row>
  </sheetData>
  <sheetProtection/>
  <mergeCells count="15">
    <mergeCell ref="A3:S3"/>
    <mergeCell ref="A2:S2"/>
    <mergeCell ref="A1:S1"/>
    <mergeCell ref="S4:S6"/>
    <mergeCell ref="A4:A6"/>
    <mergeCell ref="B4:B6"/>
    <mergeCell ref="G5:J5"/>
    <mergeCell ref="C4:F4"/>
    <mergeCell ref="K5:N5"/>
    <mergeCell ref="O5:R5"/>
    <mergeCell ref="G4:R4"/>
    <mergeCell ref="C5:C6"/>
    <mergeCell ref="D5:D6"/>
    <mergeCell ref="E5:E6"/>
    <mergeCell ref="F5:F6"/>
  </mergeCells>
  <printOptions gridLines="1" horizontalCentered="1"/>
  <pageMargins left="0.35" right="0.17" top="0.76" bottom="1" header="0" footer="0"/>
  <pageSetup blackAndWhite="1" fitToHeight="2" horizontalDpi="600" verticalDpi="600" orientation="landscape" scale="80" r:id="rId1"/>
  <headerFooter alignWithMargins="0">
    <oddHeader>&amp;C@$</oddHeader>
    <oddFooter>&amp;C@&amp;- &amp;P&amp;-$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zoomScalePageLayoutView="0" workbookViewId="0" topLeftCell="A1">
      <selection activeCell="A1" sqref="A1:D1"/>
    </sheetView>
  </sheetViews>
  <sheetFormatPr defaultColWidth="9.125" defaultRowHeight="14.25"/>
  <cols>
    <col min="1" max="1" width="32.00390625" style="0" customWidth="1"/>
    <col min="2" max="2" width="24.50390625" style="0" customWidth="1"/>
    <col min="3" max="3" width="30.375" style="0" customWidth="1"/>
    <col min="4" max="4" width="21.625" style="0" customWidth="1"/>
  </cols>
  <sheetData>
    <row r="1" spans="1:4" ht="33.75" customHeight="1">
      <c r="A1" s="48" t="s">
        <v>195</v>
      </c>
      <c r="B1" s="48"/>
      <c r="C1" s="48"/>
      <c r="D1" s="48"/>
    </row>
    <row r="2" spans="1:4" ht="16.5" customHeight="1">
      <c r="A2" s="49" t="s">
        <v>82</v>
      </c>
      <c r="B2" s="49"/>
      <c r="C2" s="49"/>
      <c r="D2" s="49"/>
    </row>
    <row r="3" spans="1:4" ht="16.5" customHeight="1">
      <c r="A3" s="49" t="s">
        <v>141</v>
      </c>
      <c r="B3" s="49"/>
      <c r="C3" s="49"/>
      <c r="D3" s="49"/>
    </row>
    <row r="4" spans="1:4" ht="16.5" customHeight="1">
      <c r="A4" s="1" t="s">
        <v>164</v>
      </c>
      <c r="B4" s="1" t="s">
        <v>47</v>
      </c>
      <c r="C4" s="1" t="s">
        <v>164</v>
      </c>
      <c r="D4" s="1" t="s">
        <v>47</v>
      </c>
    </row>
    <row r="5" spans="1:4" ht="16.5" customHeight="1">
      <c r="A5" s="7" t="s">
        <v>91</v>
      </c>
      <c r="B5" s="6">
        <v>21949</v>
      </c>
      <c r="C5" s="7" t="s">
        <v>202</v>
      </c>
      <c r="D5" s="6">
        <v>77201</v>
      </c>
    </row>
    <row r="6" spans="1:4" ht="16.5" customHeight="1">
      <c r="A6" s="7" t="s">
        <v>217</v>
      </c>
      <c r="B6" s="6">
        <v>0</v>
      </c>
      <c r="C6" s="7" t="s">
        <v>87</v>
      </c>
      <c r="D6" s="6">
        <v>693</v>
      </c>
    </row>
    <row r="7" spans="1:4" ht="16.5" customHeight="1">
      <c r="A7" s="7" t="s">
        <v>110</v>
      </c>
      <c r="B7" s="6">
        <v>0</v>
      </c>
      <c r="C7" s="7" t="s">
        <v>15</v>
      </c>
      <c r="D7" s="6">
        <v>0</v>
      </c>
    </row>
    <row r="8" spans="1:4" ht="16.5" customHeight="1">
      <c r="A8" s="7" t="s">
        <v>120</v>
      </c>
      <c r="B8" s="6">
        <v>26129</v>
      </c>
      <c r="C8" s="7" t="s">
        <v>24</v>
      </c>
      <c r="D8" s="6">
        <v>26375</v>
      </c>
    </row>
    <row r="9" spans="1:4" ht="16.5" customHeight="1">
      <c r="A9" s="7" t="s">
        <v>181</v>
      </c>
      <c r="B9" s="6">
        <v>339</v>
      </c>
      <c r="C9" s="7" t="s">
        <v>77</v>
      </c>
      <c r="D9" s="6">
        <v>339</v>
      </c>
    </row>
    <row r="10" spans="1:4" ht="16.5" customHeight="1">
      <c r="A10" s="7" t="s">
        <v>124</v>
      </c>
      <c r="B10" s="6">
        <v>17594</v>
      </c>
      <c r="C10" s="7" t="s">
        <v>121</v>
      </c>
      <c r="D10" s="6">
        <v>17594</v>
      </c>
    </row>
    <row r="11" spans="1:4" ht="16.5" customHeight="1">
      <c r="A11" s="1" t="s">
        <v>198</v>
      </c>
      <c r="B11" s="6">
        <f>SUM(B5:B9)-B10</f>
        <v>30823</v>
      </c>
      <c r="C11" s="4" t="s">
        <v>216</v>
      </c>
      <c r="D11" s="6">
        <f>SUM(D5:D9)-D10</f>
        <v>87014</v>
      </c>
    </row>
    <row r="12" spans="1:4" ht="16.5" customHeight="1">
      <c r="A12" s="2" t="s">
        <v>96</v>
      </c>
      <c r="B12" s="6">
        <f>SUM(B13:B17)</f>
        <v>53403</v>
      </c>
      <c r="C12" s="12" t="s">
        <v>136</v>
      </c>
      <c r="D12" s="6">
        <f>SUM(D13:D17)</f>
        <v>947</v>
      </c>
    </row>
    <row r="13" spans="1:4" ht="16.5" customHeight="1">
      <c r="A13" s="2" t="s">
        <v>76</v>
      </c>
      <c r="B13" s="6">
        <v>53213</v>
      </c>
      <c r="C13" s="12" t="s">
        <v>68</v>
      </c>
      <c r="D13" s="6">
        <v>884</v>
      </c>
    </row>
    <row r="14" spans="1:4" ht="16.5" customHeight="1">
      <c r="A14" s="7" t="s">
        <v>86</v>
      </c>
      <c r="B14" s="6">
        <v>190</v>
      </c>
      <c r="C14" s="12" t="s">
        <v>80</v>
      </c>
      <c r="D14" s="6">
        <v>63</v>
      </c>
    </row>
    <row r="15" spans="1:4" ht="16.5" customHeight="1">
      <c r="A15" s="7" t="s">
        <v>166</v>
      </c>
      <c r="B15" s="6">
        <v>0</v>
      </c>
      <c r="C15" s="12"/>
      <c r="D15" s="8"/>
    </row>
    <row r="16" spans="1:4" ht="18" customHeight="1">
      <c r="A16" s="7" t="s">
        <v>55</v>
      </c>
      <c r="B16" s="28"/>
      <c r="C16" s="12" t="s">
        <v>46</v>
      </c>
      <c r="D16" s="28"/>
    </row>
    <row r="17" spans="1:4" ht="16.5" customHeight="1">
      <c r="A17" s="7" t="s">
        <v>144</v>
      </c>
      <c r="B17" s="6">
        <v>0</v>
      </c>
      <c r="C17" s="12" t="s">
        <v>153</v>
      </c>
      <c r="D17" s="6">
        <v>0</v>
      </c>
    </row>
    <row r="18" spans="1:4" ht="16.5" customHeight="1">
      <c r="A18" s="7" t="s">
        <v>151</v>
      </c>
      <c r="B18" s="6">
        <v>0</v>
      </c>
      <c r="C18" s="12" t="s">
        <v>126</v>
      </c>
      <c r="D18" s="6">
        <v>0</v>
      </c>
    </row>
    <row r="19" spans="1:4" ht="16.5" customHeight="1">
      <c r="A19" s="7" t="s">
        <v>180</v>
      </c>
      <c r="B19" s="6">
        <v>0</v>
      </c>
      <c r="C19" s="7" t="s">
        <v>133</v>
      </c>
      <c r="D19" s="6">
        <v>0</v>
      </c>
    </row>
    <row r="20" spans="1:4" ht="16.5" customHeight="1">
      <c r="A20" s="7" t="s">
        <v>36</v>
      </c>
      <c r="B20" s="6">
        <v>12000</v>
      </c>
      <c r="C20" s="7" t="s">
        <v>160</v>
      </c>
      <c r="D20" s="6">
        <v>10750</v>
      </c>
    </row>
    <row r="21" spans="1:4" ht="16.5" customHeight="1">
      <c r="A21" s="2" t="s">
        <v>117</v>
      </c>
      <c r="B21" s="6">
        <f>SUM(B11,B12,B18,B19,B20)</f>
        <v>96226</v>
      </c>
      <c r="C21" s="2" t="s">
        <v>30</v>
      </c>
      <c r="D21" s="6">
        <f>SUM(D11,D12,D18,D19,D20)</f>
        <v>98711</v>
      </c>
    </row>
    <row r="22" spans="1:4" ht="16.5" customHeight="1">
      <c r="A22" s="2" t="s">
        <v>45</v>
      </c>
      <c r="B22" s="6">
        <v>0</v>
      </c>
      <c r="C22" s="12" t="s">
        <v>162</v>
      </c>
      <c r="D22" s="6">
        <v>0</v>
      </c>
    </row>
    <row r="23" spans="1:4" ht="16.5" customHeight="1">
      <c r="A23" s="7" t="s">
        <v>159</v>
      </c>
      <c r="B23" s="6">
        <v>0</v>
      </c>
      <c r="C23" s="12" t="s">
        <v>75</v>
      </c>
      <c r="D23" s="6">
        <v>0</v>
      </c>
    </row>
    <row r="24" spans="1:4" ht="16.5" customHeight="1">
      <c r="A24" s="7" t="s">
        <v>92</v>
      </c>
      <c r="B24" s="6">
        <v>0</v>
      </c>
      <c r="C24" s="12" t="s">
        <v>203</v>
      </c>
      <c r="D24" s="6">
        <v>0</v>
      </c>
    </row>
    <row r="25" spans="1:4" ht="16.5" customHeight="1">
      <c r="A25" s="7" t="s">
        <v>5</v>
      </c>
      <c r="B25" s="6">
        <v>0</v>
      </c>
      <c r="C25" s="12" t="s">
        <v>115</v>
      </c>
      <c r="D25" s="6">
        <v>0</v>
      </c>
    </row>
    <row r="26" spans="1:4" ht="16.5" customHeight="1">
      <c r="A26" s="2" t="s">
        <v>20</v>
      </c>
      <c r="B26" s="6">
        <v>0</v>
      </c>
      <c r="C26" s="12" t="s">
        <v>79</v>
      </c>
      <c r="D26" s="8"/>
    </row>
    <row r="27" spans="1:4" ht="16.5" customHeight="1">
      <c r="A27" s="2" t="s">
        <v>7</v>
      </c>
      <c r="B27" s="6">
        <f>B28+B29</f>
        <v>0</v>
      </c>
      <c r="C27" s="12" t="s">
        <v>6</v>
      </c>
      <c r="D27" s="6">
        <f>D28+D29</f>
        <v>0</v>
      </c>
    </row>
    <row r="28" spans="1:4" ht="16.5" customHeight="1">
      <c r="A28" s="2" t="s">
        <v>125</v>
      </c>
      <c r="B28" s="6">
        <v>0</v>
      </c>
      <c r="C28" s="12" t="s">
        <v>0</v>
      </c>
      <c r="D28" s="6">
        <v>0</v>
      </c>
    </row>
    <row r="29" spans="1:4" ht="16.5" customHeight="1">
      <c r="A29" s="2" t="s">
        <v>12</v>
      </c>
      <c r="B29" s="6">
        <v>0</v>
      </c>
      <c r="C29" s="12" t="s">
        <v>107</v>
      </c>
      <c r="D29" s="6">
        <v>0</v>
      </c>
    </row>
    <row r="30" spans="1:4" ht="16.5" customHeight="1">
      <c r="A30" s="7" t="s">
        <v>209</v>
      </c>
      <c r="B30" s="6">
        <f>SUM(B31:B35)</f>
        <v>19004</v>
      </c>
      <c r="C30" s="7" t="s">
        <v>143</v>
      </c>
      <c r="D30" s="6">
        <f>B36-D21-D22-D23-D24-D25-D27</f>
        <v>16519</v>
      </c>
    </row>
    <row r="31" spans="1:4" ht="16.5" customHeight="1">
      <c r="A31" s="7" t="s">
        <v>95</v>
      </c>
      <c r="B31" s="6">
        <v>7878</v>
      </c>
      <c r="C31" s="12" t="s">
        <v>41</v>
      </c>
      <c r="D31" s="6">
        <v>6220</v>
      </c>
    </row>
    <row r="32" spans="1:4" ht="16.5" customHeight="1">
      <c r="A32" s="7" t="s">
        <v>64</v>
      </c>
      <c r="B32" s="6">
        <v>988</v>
      </c>
      <c r="C32" s="7" t="s">
        <v>106</v>
      </c>
      <c r="D32" s="6">
        <v>407</v>
      </c>
    </row>
    <row r="33" spans="1:4" ht="16.5" customHeight="1">
      <c r="A33" s="7" t="s">
        <v>135</v>
      </c>
      <c r="B33" s="6">
        <v>0</v>
      </c>
      <c r="C33" s="7" t="s">
        <v>73</v>
      </c>
      <c r="D33" s="6">
        <v>0</v>
      </c>
    </row>
    <row r="34" spans="1:4" ht="16.5" customHeight="1">
      <c r="A34" s="7" t="s">
        <v>134</v>
      </c>
      <c r="B34" s="6">
        <v>10138</v>
      </c>
      <c r="C34" s="7" t="s">
        <v>74</v>
      </c>
      <c r="D34" s="6">
        <v>9894</v>
      </c>
    </row>
    <row r="35" spans="1:4" ht="16.5" customHeight="1">
      <c r="A35" s="7" t="s">
        <v>4</v>
      </c>
      <c r="B35" s="6">
        <v>0</v>
      </c>
      <c r="C35" s="7" t="s">
        <v>183</v>
      </c>
      <c r="D35" s="6">
        <v>0</v>
      </c>
    </row>
    <row r="36" spans="1:4" ht="16.5" customHeight="1">
      <c r="A36" s="1" t="s">
        <v>78</v>
      </c>
      <c r="B36" s="6">
        <f>SUM(B21:B27,B30)</f>
        <v>115230</v>
      </c>
      <c r="C36" s="1" t="s">
        <v>102</v>
      </c>
      <c r="D36" s="6">
        <f>SUM(D21:D25,D27,D30)</f>
        <v>115230</v>
      </c>
    </row>
  </sheetData>
  <sheetProtection/>
  <mergeCells count="3">
    <mergeCell ref="A1:D1"/>
    <mergeCell ref="A2:D2"/>
    <mergeCell ref="A3:D3"/>
  </mergeCells>
  <printOptions gridLines="1" horizontalCentered="1" verticalCentered="1"/>
  <pageMargins left="0.44" right="0.49" top="0.35" bottom="0.32" header="3.565E-320" footer="1.52869641163755E-310"/>
  <pageSetup blackAndWhite="1" horizontalDpi="600" verticalDpi="600" orientation="landscape" r:id="rId1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2017-07-20T02:37:59Z</cp:lastPrinted>
  <dcterms:modified xsi:type="dcterms:W3CDTF">2017-07-20T02:38:00Z</dcterms:modified>
  <cp:category/>
  <cp:version/>
  <cp:contentType/>
  <cp:contentStatus/>
</cp:coreProperties>
</file>