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tabRatio="800" firstSheet="6" activeTab="8"/>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功能)" sheetId="15" r:id="rId6"/>
    <sheet name="g07一般公共预算财政拨款基本支出决算表（经济）" sheetId="14" r:id="rId7"/>
    <sheet name="g08政府性基金预算财政拨款支出决算表" sheetId="11" r:id="rId8"/>
    <sheet name="Z09“三公”经费公共预算财政拨款支出决算表" sheetId="12" r:id="rId9"/>
    <sheet name="专项资金分配使用情况表" sheetId="16" r:id="rId10"/>
  </sheets>
  <definedNames>
    <definedName name="_xlnm.Print_Area" localSheetId="0">g01收入支出决算总表!$A$2:$F$21</definedName>
    <definedName name="_xlnm.Print_Area" localSheetId="3">g04财政拨款收入支出决算总表!$A$1:$H$22</definedName>
    <definedName name="_xlnm.Print_Area" localSheetId="4">g05一般公共预算财政拨款支出决算表!$A$1:$F$18</definedName>
    <definedName name="_xlnm.Print_Area" localSheetId="5">'g06一般公共预算财政拨款基本支出决算表 功能)'!$A$1:$F$18</definedName>
    <definedName name="_xlnm.Print_Area" localSheetId="6">'g07一般公共预算财政拨款基本支出决算表（经济）'!$A$1:$F$55</definedName>
    <definedName name="_xlnm.Print_Area" localSheetId="7">g08政府性基金预算财政拨款支出决算表!$A$1:$I$16</definedName>
    <definedName name="_xlnm.Print_Area" localSheetId="8">Z09“三公”经费公共预算财政拨款支出决算表!$A$1:$B$20</definedName>
    <definedName name="_xlnm.Print_Area" localSheetId="9">专项资金分配使用情况表!$A$1:$E$15</definedName>
  </definedNames>
  <calcPr calcId="144525"/>
</workbook>
</file>

<file path=xl/sharedStrings.xml><?xml version="1.0" encoding="utf-8"?>
<sst xmlns="http://schemas.openxmlformats.org/spreadsheetml/2006/main" count="173">
  <si>
    <t>收入支出决算总表</t>
  </si>
  <si>
    <t>部门：常德市交通建设质量安全监督管理处</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</si>
  <si>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</si>
  <si>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</si>
  <si>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</si>
  <si>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</si>
  <si>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</si>
  <si>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</si>
  <si>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</si>
  <si>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</si>
  <si>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</si>
  <si>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</si>
  <si>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</si>
  <si>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</si>
  <si>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</si>
  <si>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</si>
  <si>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</si>
  <si>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</si>
  <si>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</si>
  <si>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</si>
  <si>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</si>
  <si>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</si>
  <si>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</si>
  <si>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八、社会保障和就业支出</t>
  </si>
  <si>
    <t>17</t>
  </si>
  <si>
    <t>五、附属单位上缴收入</t>
  </si>
  <si>
    <t>5</t>
  </si>
  <si>
    <t>十三、交通运输支出</t>
  </si>
  <si>
    <t>18</t>
  </si>
  <si>
    <t>六、其他收入</t>
  </si>
  <si>
    <t>6</t>
  </si>
  <si>
    <t>十九、住房保障支出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</si>
  <si>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</si>
  <si>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</si>
  <si>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</si>
  <si>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</si>
  <si>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</si>
  <si>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</si>
  <si>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</si>
  <si>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</si>
  <si>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</si>
  <si>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</si>
  <si>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</si>
  <si>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</si>
  <si>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</si>
  <si>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</si>
  <si>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</si>
  <si>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</si>
  <si>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</si>
  <si>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</si>
  <si>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</si>
  <si>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</si>
  <si>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合计</t>
  </si>
  <si>
    <t>13</t>
  </si>
  <si>
    <t>26</t>
  </si>
  <si>
    <r>
      <rPr>
        <sz val="10"/>
        <rFont val="宋体"/>
        <charset val="134"/>
      </rPr>
      <t>注：本表反映部门本年度的总收支和年末结转结余情况</t>
    </r>
    <r>
      <rPr>
        <sz val="10"/>
        <rFont val="宋体"/>
        <charset val="134"/>
      </rPr>
      <t>。</t>
    </r>
  </si>
  <si>
    <t>收入决算表</t>
  </si>
  <si>
    <t>部门：常德市城区路桥通行费征收管理处</t>
  </si>
  <si>
    <t>常德市交通建设质量安全监督管理处</t>
  </si>
  <si>
    <t>财政拨款收入</t>
  </si>
  <si>
    <t>上级补助收入</t>
  </si>
  <si>
    <t>事业收入</t>
  </si>
  <si>
    <t>经营收入</t>
  </si>
  <si>
    <t>附属单位上缴收入</t>
  </si>
  <si>
    <t>其他收入</t>
  </si>
  <si>
    <t>功能分类科目编码</t>
  </si>
  <si>
    <t>科目名称</t>
  </si>
  <si>
    <t>栏次</t>
  </si>
  <si>
    <t xml:space="preserve">  事业单位离退休</t>
  </si>
  <si>
    <t xml:space="preserve">  机关事业单位基本养老保险缴费支出★</t>
  </si>
  <si>
    <t xml:space="preserve">  行政运行</t>
  </si>
  <si>
    <t xml:space="preserve">  其他公路水路运输支出</t>
  </si>
  <si>
    <t xml:space="preserve">  一般行政管理事务</t>
  </si>
  <si>
    <t xml:space="preserve">  住房公积金</t>
  </si>
  <si>
    <t>注：本表反映部门本年度取得的各项收入情况。</t>
  </si>
  <si>
    <t>支出决算表</t>
  </si>
  <si>
    <t>基本支出</t>
  </si>
  <si>
    <t>项目支出</t>
  </si>
  <si>
    <t>上缴上级支出</t>
  </si>
  <si>
    <t>经营支出</t>
  </si>
  <si>
    <t>对附属单位补助支出</t>
  </si>
  <si>
    <t xml:space="preserve">  其他交通运输支出</t>
  </si>
  <si>
    <t>注：本表需细化到支出功能分类的项级科目。</t>
  </si>
  <si>
    <t>财政拨款收入支出决算总表</t>
  </si>
  <si>
    <t>金额</t>
  </si>
  <si>
    <t>一般公共预算财政拨款</t>
  </si>
  <si>
    <t>政府性基金预算财政拨款</t>
  </si>
  <si>
    <t>一、一般公共预算财政拨款</t>
  </si>
  <si>
    <t>二、政府性基金预算财政拨款</t>
  </si>
  <si>
    <t>年初财政拨款结转和结余</t>
  </si>
  <si>
    <t>年末结转和结余</t>
  </si>
  <si>
    <t xml:space="preserve">      一般公共预算财政拨款</t>
  </si>
  <si>
    <t xml:space="preserve">        政府性基金预算财政拨款</t>
  </si>
  <si>
    <r>
      <rPr>
        <sz val="10"/>
        <rFont val="宋体"/>
        <charset val="134"/>
      </rPr>
      <t>注：本表反映部门本年度一般公共预算财政拨款和政府性基金预算财政拨款的总收支和年末结转结余情况</t>
    </r>
    <r>
      <rPr>
        <sz val="10"/>
        <rFont val="宋体"/>
        <charset val="134"/>
      </rPr>
      <t>。</t>
    </r>
  </si>
  <si>
    <t>一般公共预算财政拨款支出决算表</t>
  </si>
  <si>
    <r>
      <rPr>
        <sz val="12"/>
        <rFont val="宋体"/>
        <charset val="134"/>
      </rPr>
      <t xml:space="preserve">项 </t>
    </r>
    <r>
      <rPr>
        <sz val="11"/>
        <color indexed="8"/>
        <rFont val="宋体"/>
        <charset val="134"/>
      </rPr>
      <t xml:space="preserve">   </t>
    </r>
    <r>
      <rPr>
        <sz val="12"/>
        <rFont val="宋体"/>
        <charset val="134"/>
      </rPr>
      <t>目</t>
    </r>
  </si>
  <si>
    <t xml:space="preserve">基本支出  </t>
  </si>
  <si>
    <t>一般公共预算财政拨款基本支出决算表（按功能分类）</t>
  </si>
  <si>
    <t>人员经费</t>
  </si>
  <si>
    <t>公用经费</t>
  </si>
  <si>
    <t>一般公共预算财政拨款基本支出决算表（按经济分类）</t>
  </si>
  <si>
    <t>一、工资福利支出</t>
  </si>
  <si>
    <t>基本工资</t>
  </si>
  <si>
    <t>津贴补贴</t>
  </si>
  <si>
    <t>奖金</t>
  </si>
  <si>
    <t>机关事业单位基本养老保险缴费</t>
  </si>
  <si>
    <t>其他工资福利支出</t>
  </si>
  <si>
    <t>二、商品和服务支出</t>
  </si>
  <si>
    <t>办公费</t>
  </si>
  <si>
    <t>水费</t>
  </si>
  <si>
    <t>电费</t>
  </si>
  <si>
    <t>邮电费</t>
  </si>
  <si>
    <t>差旅费</t>
  </si>
  <si>
    <t>维修（护）费</t>
  </si>
  <si>
    <t>会议费</t>
  </si>
  <si>
    <t>培训费</t>
  </si>
  <si>
    <t>公务接待费</t>
  </si>
  <si>
    <t>劳务费</t>
  </si>
  <si>
    <t>委托业务费</t>
  </si>
  <si>
    <t>工会经费</t>
  </si>
  <si>
    <t>福利费</t>
  </si>
  <si>
    <t>公务用车运行维护费</t>
  </si>
  <si>
    <t>其他商品和服务支出</t>
  </si>
  <si>
    <t>三、对个人和家庭的补助</t>
  </si>
  <si>
    <t>退休费</t>
  </si>
  <si>
    <t/>
  </si>
  <si>
    <t>生活补助</t>
  </si>
  <si>
    <t>奖励金</t>
  </si>
  <si>
    <t>住房公积金</t>
  </si>
  <si>
    <t>四、其他资本性支出</t>
  </si>
  <si>
    <t>办公设备购置</t>
  </si>
  <si>
    <t>专用设备购置</t>
  </si>
  <si>
    <t>其他资本性支出</t>
  </si>
  <si>
    <t>五、对企事业单位的补贴</t>
  </si>
  <si>
    <t>企业政策性补贴</t>
  </si>
  <si>
    <t>事业单位补贴</t>
  </si>
  <si>
    <t>其他对企事业单位的补贴</t>
  </si>
  <si>
    <t>六、债务利息支出</t>
  </si>
  <si>
    <t>国内债务付息</t>
  </si>
  <si>
    <t>国外债务付息</t>
  </si>
  <si>
    <t>七、其他支出</t>
  </si>
  <si>
    <t>赠与</t>
  </si>
  <si>
    <t>注：本表需细化到支出经济分类款级科目。</t>
  </si>
  <si>
    <t>政府性基金预算财政拨款收入支出决算表</t>
  </si>
  <si>
    <t>年初结转和结余</t>
  </si>
  <si>
    <t>本年收入</t>
  </si>
  <si>
    <t>本年支出</t>
  </si>
  <si>
    <t>小计</t>
  </si>
  <si>
    <t>注：本表反映部门本年度政府性基金预算财政拨款收入支出及结转和结余情况，需细化到支出功能分类的项级科目。</t>
  </si>
  <si>
    <t>一般公共预算财政拨款“三公”经费支出决算表</t>
  </si>
  <si>
    <t>部门名称：常德市交通建设质量安全监督管理处                             金额单位：万元</t>
  </si>
  <si>
    <t>项目</t>
  </si>
  <si>
    <t>一、支出合计</t>
  </si>
  <si>
    <r>
      <rPr>
        <sz val="12"/>
        <rFont val="宋体"/>
        <charset val="134"/>
      </rPr>
      <t>1.</t>
    </r>
    <r>
      <rPr>
        <sz val="11"/>
        <rFont val="仿宋_GB2312"/>
        <charset val="134"/>
      </rPr>
      <t>因公出国（境）费</t>
    </r>
  </si>
  <si>
    <r>
      <rPr>
        <sz val="12"/>
        <rFont val="宋体"/>
        <charset val="134"/>
      </rPr>
      <t>2.</t>
    </r>
    <r>
      <rPr>
        <sz val="11"/>
        <rFont val="仿宋_GB2312"/>
        <charset val="134"/>
      </rPr>
      <t>公务用车购置及运行维护费</t>
    </r>
  </si>
  <si>
    <r>
      <rPr>
        <sz val="12"/>
        <rFont val="宋体"/>
        <charset val="134"/>
      </rPr>
      <t>（1）</t>
    </r>
    <r>
      <rPr>
        <sz val="11"/>
        <rFont val="仿宋_GB2312"/>
        <charset val="134"/>
      </rPr>
      <t>公务用车购置费</t>
    </r>
  </si>
  <si>
    <r>
      <rPr>
        <sz val="12"/>
        <rFont val="宋体"/>
        <charset val="134"/>
      </rPr>
      <t>（2）</t>
    </r>
    <r>
      <rPr>
        <sz val="11"/>
        <rFont val="仿宋_GB2312"/>
        <charset val="134"/>
      </rPr>
      <t>公务用车运行维护费</t>
    </r>
  </si>
  <si>
    <r>
      <rPr>
        <sz val="12"/>
        <rFont val="宋体"/>
        <charset val="134"/>
      </rPr>
      <t>3.</t>
    </r>
    <r>
      <rPr>
        <sz val="11"/>
        <rFont val="仿宋_GB2312"/>
        <charset val="134"/>
      </rPr>
      <t>公务接待费</t>
    </r>
  </si>
  <si>
    <t>二、相关统计数</t>
  </si>
  <si>
    <r>
      <rPr>
        <sz val="12"/>
        <rFont val="宋体"/>
        <charset val="134"/>
      </rPr>
      <t>1.</t>
    </r>
    <r>
      <rPr>
        <sz val="11"/>
        <rFont val="仿宋_GB2312"/>
        <charset val="134"/>
      </rPr>
      <t>因公出国（境）团组数（个）</t>
    </r>
  </si>
  <si>
    <r>
      <rPr>
        <sz val="12"/>
        <rFont val="宋体"/>
        <charset val="134"/>
      </rPr>
      <t>2.</t>
    </r>
    <r>
      <rPr>
        <sz val="11"/>
        <rFont val="仿宋_GB2312"/>
        <charset val="134"/>
      </rPr>
      <t>因公出国（境）人数（人）</t>
    </r>
  </si>
  <si>
    <r>
      <rPr>
        <sz val="12"/>
        <rFont val="宋体"/>
        <charset val="134"/>
      </rPr>
      <t>3.</t>
    </r>
    <r>
      <rPr>
        <sz val="11"/>
        <rFont val="仿宋_GB2312"/>
        <charset val="134"/>
      </rPr>
      <t>公务用车购置数（辆）</t>
    </r>
  </si>
  <si>
    <r>
      <rPr>
        <sz val="12"/>
        <rFont val="宋体"/>
        <charset val="134"/>
      </rPr>
      <t>4.</t>
    </r>
    <r>
      <rPr>
        <sz val="11"/>
        <rFont val="仿宋_GB2312"/>
        <charset val="134"/>
      </rPr>
      <t>公务用车保有量（辆）</t>
    </r>
  </si>
  <si>
    <r>
      <rPr>
        <sz val="12"/>
        <rFont val="宋体"/>
        <charset val="134"/>
      </rPr>
      <t>5.</t>
    </r>
    <r>
      <rPr>
        <sz val="11"/>
        <rFont val="仿宋_GB2312"/>
        <charset val="134"/>
      </rPr>
      <t>公务接待批次（批）</t>
    </r>
  </si>
  <si>
    <r>
      <rPr>
        <sz val="12"/>
        <rFont val="宋体"/>
        <charset val="134"/>
      </rPr>
      <t>6.</t>
    </r>
    <r>
      <rPr>
        <sz val="11"/>
        <rFont val="仿宋_GB2312"/>
        <charset val="134"/>
      </rPr>
      <t>公务接待人数（人）</t>
    </r>
  </si>
  <si>
    <r>
      <rPr>
        <sz val="10"/>
        <rFont val="仿宋_GB2312"/>
        <charset val="134"/>
      </rPr>
      <t>说明</t>
    </r>
    <r>
      <rPr>
        <sz val="10"/>
        <rFont val="宋体"/>
        <charset val="134"/>
      </rPr>
      <t>:1</t>
    </r>
    <r>
      <rPr>
        <sz val="10"/>
        <rFont val="宋体"/>
        <charset val="134"/>
      </rPr>
      <t>.</t>
    </r>
    <r>
      <rPr>
        <sz val="10"/>
        <rFont val="仿宋_GB2312"/>
        <charset val="134"/>
      </rPr>
      <t>本表公开内容为列市级支出的“三公”经费当年安排数和上年结转数；</t>
    </r>
  </si>
  <si>
    <r>
      <rPr>
        <sz val="10"/>
        <rFont val="仿宋_GB2312"/>
        <charset val="134"/>
      </rPr>
      <t xml:space="preserve">     </t>
    </r>
    <r>
      <rPr>
        <sz val="10"/>
        <rFont val="宋体"/>
        <charset val="134"/>
      </rPr>
      <t>2</t>
    </r>
    <r>
      <rPr>
        <sz val="10"/>
        <rFont val="宋体"/>
        <charset val="134"/>
      </rPr>
      <t>.</t>
    </r>
    <r>
      <rPr>
        <sz val="10"/>
        <rFont val="仿宋_GB2312"/>
        <charset val="134"/>
      </rPr>
      <t>一般公共预算拨款支出包括经费拨款和纳入一般公共预算管理的非税收入拨款形成的支出；</t>
    </r>
  </si>
  <si>
    <r>
      <rPr>
        <sz val="10"/>
        <rFont val="仿宋_GB2312"/>
        <charset val="134"/>
      </rPr>
      <t xml:space="preserve">     </t>
    </r>
    <r>
      <rPr>
        <sz val="10"/>
        <rFont val="宋体"/>
        <charset val="134"/>
      </rPr>
      <t>3</t>
    </r>
    <r>
      <rPr>
        <sz val="10"/>
        <rFont val="宋体"/>
        <charset val="134"/>
      </rPr>
      <t>.</t>
    </r>
    <r>
      <rPr>
        <sz val="10"/>
        <rFont val="仿宋_GB2312"/>
        <charset val="134"/>
      </rPr>
      <t xml:space="preserve">注明因公出国（境）团组数和人数；当年公务用车购置数和保有量；
     </t>
    </r>
    <r>
      <rPr>
        <sz val="10"/>
        <rFont val="宋体"/>
        <charset val="134"/>
      </rPr>
      <t>4</t>
    </r>
    <r>
      <rPr>
        <sz val="10"/>
        <rFont val="宋体"/>
        <charset val="134"/>
      </rPr>
      <t>.</t>
    </r>
    <r>
      <rPr>
        <sz val="10"/>
        <rFont val="仿宋_GB2312"/>
        <charset val="134"/>
      </rPr>
      <t>注明公务接待批次和人数。</t>
    </r>
  </si>
  <si>
    <t>2017年专项资金分配使用情况表</t>
  </si>
  <si>
    <t>序号</t>
  </si>
  <si>
    <t>指标文号（单号）</t>
  </si>
  <si>
    <t>资金分配使用情况</t>
  </si>
  <si>
    <t>备注</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</si>
</sst>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 numFmtId="177" formatCode="#,##0.00_);[Red]\(#,##0.00\)"/>
    <numFmt numFmtId="178" formatCode="0.00_ "/>
  </numFmts>
  <fonts count="52">
    <font>
      <sz val="12"/>
      <name val="宋体"/>
      <charset val="134"/>
    </font>
    <font>
      <sz val="18"/>
      <name val="方正小标宋_GBK"/>
      <charset val="134"/>
    </font>
    <font>
      <sz val="10"/>
      <name val="宋体"/>
      <charset val="134"/>
    </font>
    <font>
      <sz val="10"/>
      <color indexed="8"/>
      <name val="宋体"/>
      <charset val="134"/>
    </font>
    <font>
      <sz val="20"/>
      <name val="方正小标宋简体"/>
      <charset val="134"/>
    </font>
    <font>
      <b/>
      <sz val="18"/>
      <name val="Times New Roman"/>
      <charset val="134"/>
    </font>
    <font>
      <sz val="10"/>
      <name val="Times New Roman"/>
      <charset val="134"/>
    </font>
    <font>
      <b/>
      <sz val="18"/>
      <name val="仿宋_GB2312"/>
      <charset val="134"/>
    </font>
    <font>
      <sz val="10"/>
      <name val="仿宋_GB2312"/>
      <charset val="134"/>
    </font>
    <font>
      <sz val="9"/>
      <name val="宋体"/>
      <charset val="134"/>
    </font>
    <font>
      <sz val="12"/>
      <name val="仿宋_GB2312"/>
      <charset val="134"/>
    </font>
    <font>
      <sz val="12"/>
      <name val="仿宋"/>
      <charset val="134"/>
    </font>
    <font>
      <sz val="11"/>
      <name val="仿宋_GB2312"/>
      <charset val="134"/>
    </font>
    <font>
      <sz val="9"/>
      <name val="Times New Roman"/>
      <charset val="134"/>
    </font>
    <font>
      <sz val="22"/>
      <name val="方正小标宋_GBK"/>
      <charset val="134"/>
    </font>
    <font>
      <sz val="12"/>
      <name val="宋体"/>
      <charset val="134"/>
    </font>
    <font>
      <sz val="11"/>
      <color indexed="8"/>
      <name val="宋体"/>
      <charset val="134"/>
    </font>
    <font>
      <sz val="10"/>
      <name val="宋体"/>
      <charset val="134"/>
    </font>
    <font>
      <sz val="9"/>
      <name val="宋体"/>
      <charset val="134"/>
    </font>
    <font>
      <sz val="8"/>
      <name val="宋体"/>
      <charset val="134"/>
    </font>
    <font>
      <sz val="16"/>
      <name val="宋体"/>
      <charset val="134"/>
    </font>
    <font>
      <sz val="18"/>
      <color indexed="8"/>
      <name val="方正小标宋简体"/>
      <charset val="134"/>
    </font>
    <font>
      <sz val="11"/>
      <name val="宋体"/>
      <charset val="134"/>
    </font>
    <font>
      <sz val="11"/>
      <name val="宋体"/>
      <charset val="134"/>
    </font>
    <font>
      <b/>
      <sz val="11"/>
      <name val="宋体"/>
      <charset val="134"/>
    </font>
    <font>
      <sz val="18"/>
      <color indexed="8"/>
      <name val="方正小标宋_GBK"/>
      <charset val="134"/>
    </font>
    <font>
      <sz val="20"/>
      <color indexed="8"/>
      <name val="方正小标宋简体"/>
      <charset val="134"/>
    </font>
    <font>
      <sz val="11"/>
      <color rgb="FF9C0006"/>
      <name val="宋体"/>
      <charset val="0"/>
      <scheme val="minor"/>
    </font>
    <font>
      <sz val="11"/>
      <color theme="1"/>
      <name val="宋体"/>
      <charset val="0"/>
      <scheme val="minor"/>
    </font>
    <font>
      <sz val="11"/>
      <color theme="1"/>
      <name val="宋体"/>
      <charset val="134"/>
      <scheme val="minor"/>
    </font>
    <font>
      <sz val="11"/>
      <color indexed="17"/>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indexed="20"/>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sz val="10"/>
      <name val="Arial"/>
      <charset val="134"/>
    </font>
    <font>
      <sz val="11"/>
      <color theme="1"/>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2"/>
      <name val="Times New Roman"/>
      <charset val="134"/>
    </font>
    <font>
      <b/>
      <sz val="11"/>
      <color rgb="FFFA7D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indexed="42"/>
        <bgColor indexed="64"/>
      </patternFill>
    </fill>
    <fill>
      <patternFill patternType="solid">
        <fgColor indexed="45"/>
        <bgColor indexed="64"/>
      </patternFill>
    </fill>
    <fill>
      <patternFill patternType="solid">
        <fgColor theme="4"/>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thin">
        <color auto="1"/>
      </top>
      <bottom/>
      <diagonal/>
    </border>
    <border>
      <left/>
      <right style="thin">
        <color auto="1"/>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4">
    <xf numFmtId="0" fontId="0" fillId="0" borderId="0"/>
    <xf numFmtId="0" fontId="0" fillId="0" borderId="0">
      <alignment vertical="center"/>
    </xf>
    <xf numFmtId="42" fontId="29" fillId="0" borderId="0" applyFont="0" applyFill="0" applyBorder="0" applyAlignment="0" applyProtection="0">
      <alignment vertical="center"/>
    </xf>
    <xf numFmtId="0" fontId="28" fillId="22" borderId="0" applyNumberFormat="0" applyBorder="0" applyAlignment="0" applyProtection="0">
      <alignment vertical="center"/>
    </xf>
    <xf numFmtId="0" fontId="44" fillId="19" borderId="48"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28" fillId="4" borderId="0" applyNumberFormat="0" applyBorder="0" applyAlignment="0" applyProtection="0">
      <alignment vertical="center"/>
    </xf>
    <xf numFmtId="0" fontId="27" fillId="3" borderId="0" applyNumberFormat="0" applyBorder="0" applyAlignment="0" applyProtection="0">
      <alignment vertical="center"/>
    </xf>
    <xf numFmtId="43" fontId="29" fillId="0" borderId="0" applyFont="0" applyFill="0" applyBorder="0" applyAlignment="0" applyProtection="0">
      <alignment vertical="center"/>
    </xf>
    <xf numFmtId="0" fontId="35" fillId="16" borderId="0" applyNumberFormat="0" applyBorder="0" applyAlignment="0" applyProtection="0">
      <alignment vertical="center"/>
    </xf>
    <xf numFmtId="0" fontId="42" fillId="0" borderId="0" applyNumberFormat="0" applyFill="0" applyBorder="0" applyAlignment="0" applyProtection="0">
      <alignment vertical="center"/>
    </xf>
    <xf numFmtId="0" fontId="34" fillId="7" borderId="0" applyNumberFormat="0" applyBorder="0" applyAlignment="0" applyProtection="0">
      <alignment vertical="center"/>
    </xf>
    <xf numFmtId="9" fontId="29" fillId="0" borderId="0" applyFont="0" applyFill="0" applyBorder="0" applyAlignment="0" applyProtection="0">
      <alignment vertical="center"/>
    </xf>
    <xf numFmtId="0" fontId="33" fillId="0" borderId="0" applyNumberFormat="0" applyFill="0" applyBorder="0" applyAlignment="0" applyProtection="0">
      <alignment vertical="center"/>
    </xf>
    <xf numFmtId="0" fontId="29" fillId="13" borderId="45" applyNumberFormat="0" applyFont="0" applyAlignment="0" applyProtection="0">
      <alignment vertical="center"/>
    </xf>
    <xf numFmtId="0" fontId="0" fillId="0" borderId="0">
      <alignment vertical="center"/>
    </xf>
    <xf numFmtId="0" fontId="35" fillId="30" borderId="0" applyNumberFormat="0" applyBorder="0" applyAlignment="0" applyProtection="0">
      <alignment vertical="center"/>
    </xf>
    <xf numFmtId="0" fontId="3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xf numFmtId="0" fontId="31" fillId="0" borderId="0" applyNumberFormat="0" applyFill="0" applyBorder="0" applyAlignment="0" applyProtection="0">
      <alignment vertical="center"/>
    </xf>
    <xf numFmtId="0" fontId="0" fillId="0" borderId="0"/>
    <xf numFmtId="0" fontId="37" fillId="0" borderId="44" applyNumberFormat="0" applyFill="0" applyAlignment="0" applyProtection="0">
      <alignment vertical="center"/>
    </xf>
    <xf numFmtId="0" fontId="9" fillId="0" borderId="0"/>
    <xf numFmtId="0" fontId="48" fillId="0" borderId="44" applyNumberFormat="0" applyFill="0" applyAlignment="0" applyProtection="0">
      <alignment vertical="center"/>
    </xf>
    <xf numFmtId="0" fontId="35" fillId="20" borderId="0" applyNumberFormat="0" applyBorder="0" applyAlignment="0" applyProtection="0">
      <alignment vertical="center"/>
    </xf>
    <xf numFmtId="0" fontId="32" fillId="0" borderId="47" applyNumberFormat="0" applyFill="0" applyAlignment="0" applyProtection="0">
      <alignment vertical="center"/>
    </xf>
    <xf numFmtId="0" fontId="35" fillId="21" borderId="0" applyNumberFormat="0" applyBorder="0" applyAlignment="0" applyProtection="0">
      <alignment vertical="center"/>
    </xf>
    <xf numFmtId="0" fontId="36" fillId="10" borderId="43" applyNumberFormat="0" applyAlignment="0" applyProtection="0">
      <alignment vertical="center"/>
    </xf>
    <xf numFmtId="0" fontId="51" fillId="10" borderId="48" applyNumberFormat="0" applyAlignment="0" applyProtection="0">
      <alignment vertical="center"/>
    </xf>
    <xf numFmtId="0" fontId="0" fillId="0" borderId="0"/>
    <xf numFmtId="0" fontId="47" fillId="25" borderId="49" applyNumberFormat="0" applyAlignment="0" applyProtection="0">
      <alignment vertical="center"/>
    </xf>
    <xf numFmtId="0" fontId="28" fillId="23" borderId="0" applyNumberFormat="0" applyBorder="0" applyAlignment="0" applyProtection="0">
      <alignment vertical="center"/>
    </xf>
    <xf numFmtId="0" fontId="35" fillId="11" borderId="0" applyNumberFormat="0" applyBorder="0" applyAlignment="0" applyProtection="0">
      <alignment vertical="center"/>
    </xf>
    <xf numFmtId="0" fontId="49" fillId="0" borderId="50" applyNumberFormat="0" applyFill="0" applyAlignment="0" applyProtection="0">
      <alignment vertical="center"/>
    </xf>
    <xf numFmtId="0" fontId="40" fillId="0" borderId="46" applyNumberFormat="0" applyFill="0" applyAlignment="0" applyProtection="0">
      <alignment vertical="center"/>
    </xf>
    <xf numFmtId="0" fontId="45" fillId="24" borderId="0" applyNumberFormat="0" applyBorder="0" applyAlignment="0" applyProtection="0">
      <alignment vertical="center"/>
    </xf>
    <xf numFmtId="0" fontId="43" fillId="17" borderId="0" applyNumberFormat="0" applyBorder="0" applyAlignment="0" applyProtection="0">
      <alignment vertical="center"/>
    </xf>
    <xf numFmtId="0" fontId="28" fillId="34" borderId="0" applyNumberFormat="0" applyBorder="0" applyAlignment="0" applyProtection="0">
      <alignment vertical="center"/>
    </xf>
    <xf numFmtId="0" fontId="35" fillId="8" borderId="0" applyNumberFormat="0" applyBorder="0" applyAlignment="0" applyProtection="0">
      <alignment vertical="center"/>
    </xf>
    <xf numFmtId="0" fontId="28" fillId="32" borderId="0" applyNumberFormat="0" applyBorder="0" applyAlignment="0" applyProtection="0">
      <alignment vertical="center"/>
    </xf>
    <xf numFmtId="0" fontId="28" fillId="28" borderId="0" applyNumberFormat="0" applyBorder="0" applyAlignment="0" applyProtection="0">
      <alignment vertical="center"/>
    </xf>
    <xf numFmtId="0" fontId="28" fillId="35" borderId="0" applyNumberFormat="0" applyBorder="0" applyAlignment="0" applyProtection="0">
      <alignment vertical="center"/>
    </xf>
    <xf numFmtId="0" fontId="28" fillId="26" borderId="0" applyNumberFormat="0" applyBorder="0" applyAlignment="0" applyProtection="0">
      <alignment vertical="center"/>
    </xf>
    <xf numFmtId="0" fontId="35" fillId="14" borderId="0" applyNumberFormat="0" applyBorder="0" applyAlignment="0" applyProtection="0">
      <alignment vertical="center"/>
    </xf>
    <xf numFmtId="0" fontId="35" fillId="9" borderId="0" applyNumberFormat="0" applyBorder="0" applyAlignment="0" applyProtection="0">
      <alignment vertical="center"/>
    </xf>
    <xf numFmtId="0" fontId="28" fillId="33" borderId="0" applyNumberFormat="0" applyBorder="0" applyAlignment="0" applyProtection="0">
      <alignment vertical="center"/>
    </xf>
    <xf numFmtId="0" fontId="28" fillId="29" borderId="0" applyNumberFormat="0" applyBorder="0" applyAlignment="0" applyProtection="0">
      <alignment vertical="center"/>
    </xf>
    <xf numFmtId="0" fontId="35" fillId="12" borderId="0" applyNumberFormat="0" applyBorder="0" applyAlignment="0" applyProtection="0">
      <alignment vertical="center"/>
    </xf>
    <xf numFmtId="0" fontId="28" fillId="27" borderId="0" applyNumberFormat="0" applyBorder="0" applyAlignment="0" applyProtection="0">
      <alignment vertical="center"/>
    </xf>
    <xf numFmtId="0" fontId="35" fillId="31" borderId="0" applyNumberFormat="0" applyBorder="0" applyAlignment="0" applyProtection="0">
      <alignment vertical="center"/>
    </xf>
    <xf numFmtId="0" fontId="35" fillId="15" borderId="0" applyNumberFormat="0" applyBorder="0" applyAlignment="0" applyProtection="0">
      <alignment vertical="center"/>
    </xf>
    <xf numFmtId="0" fontId="28" fillId="5" borderId="0" applyNumberFormat="0" applyBorder="0" applyAlignment="0" applyProtection="0">
      <alignment vertical="center"/>
    </xf>
    <xf numFmtId="0" fontId="35" fillId="18"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9" fillId="0" borderId="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0" borderId="0"/>
    <xf numFmtId="0" fontId="0" fillId="0" borderId="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8" fillId="0" borderId="0"/>
    <xf numFmtId="0" fontId="50" fillId="0" borderId="0"/>
  </cellStyleXfs>
  <cellXfs count="224">
    <xf numFmtId="0" fontId="0" fillId="0" borderId="0" xfId="0"/>
    <xf numFmtId="0" fontId="1" fillId="2" borderId="0" xfId="66" applyFont="1" applyFill="1" applyAlignment="1">
      <alignment horizontal="center" vertical="center" wrapText="1"/>
    </xf>
    <xf numFmtId="0" fontId="2" fillId="2" borderId="0" xfId="66" applyFont="1" applyFill="1" applyAlignment="1">
      <alignment horizontal="center" vertical="center" wrapText="1"/>
    </xf>
    <xf numFmtId="0" fontId="2" fillId="2" borderId="0" xfId="66" applyFont="1" applyFill="1" applyAlignment="1">
      <alignment vertical="center" wrapText="1"/>
    </xf>
    <xf numFmtId="0" fontId="3" fillId="2" borderId="0" xfId="1" applyFont="1" applyFill="1" applyAlignment="1">
      <alignment horizontal="left" vertical="center"/>
    </xf>
    <xf numFmtId="0" fontId="2" fillId="2" borderId="0" xfId="66" applyFont="1" applyFill="1" applyBorder="1" applyAlignment="1">
      <alignment vertical="center" wrapText="1"/>
    </xf>
    <xf numFmtId="0" fontId="3" fillId="2" borderId="0" xfId="1" applyFont="1" applyFill="1" applyAlignment="1">
      <alignment horizontal="righ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0" xfId="66" applyAlignment="1">
      <alignment vertical="center" wrapText="1"/>
    </xf>
    <xf numFmtId="0" fontId="4" fillId="0" borderId="0" xfId="65" applyNumberFormat="1" applyFont="1" applyFill="1" applyAlignment="1" applyProtection="1">
      <alignment horizontal="center" vertical="center"/>
    </xf>
    <xf numFmtId="0" fontId="5" fillId="0" borderId="0" xfId="65" applyNumberFormat="1" applyFont="1" applyFill="1" applyAlignment="1" applyProtection="1">
      <alignment vertical="center"/>
    </xf>
    <xf numFmtId="0" fontId="6" fillId="0" borderId="0" xfId="65" applyFont="1" applyAlignment="1">
      <alignment horizontal="center" vertical="center" wrapText="1"/>
    </xf>
    <xf numFmtId="0" fontId="7" fillId="0" borderId="0" xfId="65" applyNumberFormat="1" applyFont="1" applyFill="1" applyAlignment="1" applyProtection="1">
      <alignment horizontal="center" vertical="center"/>
    </xf>
    <xf numFmtId="0" fontId="8" fillId="0" borderId="0" xfId="65" applyFont="1" applyAlignment="1">
      <alignment horizontal="right" vertical="center" wrapText="1"/>
    </xf>
    <xf numFmtId="0" fontId="5" fillId="0" borderId="0" xfId="65" applyNumberFormat="1" applyFont="1" applyFill="1" applyAlignment="1" applyProtection="1">
      <alignment horizontal="center" vertical="center"/>
    </xf>
    <xf numFmtId="0" fontId="8" fillId="0" borderId="2" xfId="65" applyFont="1" applyBorder="1" applyAlignment="1">
      <alignment vertical="center" wrapText="1"/>
    </xf>
    <xf numFmtId="0" fontId="2" fillId="0" borderId="0" xfId="65" applyNumberFormat="1" applyFont="1" applyFill="1" applyAlignment="1" applyProtection="1">
      <alignment horizontal="right" wrapText="1"/>
    </xf>
    <xf numFmtId="0" fontId="6" fillId="0" borderId="0" xfId="65" applyNumberFormat="1" applyFont="1" applyFill="1" applyAlignment="1" applyProtection="1">
      <alignment horizontal="right" wrapText="1"/>
    </xf>
    <xf numFmtId="0" fontId="0" fillId="2" borderId="3" xfId="25" applyFont="1" applyFill="1" applyBorder="1" applyAlignment="1">
      <alignment horizontal="center" vertical="center" wrapText="1"/>
    </xf>
    <xf numFmtId="0" fontId="0" fillId="2" borderId="4" xfId="25" applyFont="1" applyFill="1" applyBorder="1" applyAlignment="1">
      <alignment horizontal="center" vertical="center" wrapText="1"/>
    </xf>
    <xf numFmtId="0" fontId="9" fillId="0" borderId="0" xfId="25"/>
    <xf numFmtId="0" fontId="10" fillId="2" borderId="5" xfId="25" applyFont="1" applyFill="1" applyBorder="1" applyAlignment="1">
      <alignment vertical="center" wrapText="1"/>
    </xf>
    <xf numFmtId="177" fontId="11" fillId="2" borderId="6" xfId="25" applyNumberFormat="1" applyFont="1" applyFill="1" applyBorder="1" applyAlignment="1">
      <alignment horizontal="right" vertical="center" wrapText="1"/>
    </xf>
    <xf numFmtId="0" fontId="12" fillId="2" borderId="5" xfId="25" applyFont="1" applyFill="1" applyBorder="1" applyAlignment="1">
      <alignment vertical="center" wrapText="1"/>
    </xf>
    <xf numFmtId="0" fontId="11" fillId="2" borderId="6" xfId="25" applyFont="1" applyFill="1" applyBorder="1" applyAlignment="1">
      <alignment horizontal="right" vertical="center" wrapText="1"/>
    </xf>
    <xf numFmtId="0" fontId="8" fillId="0" borderId="0" xfId="65" applyFont="1" applyBorder="1" applyAlignment="1"/>
    <xf numFmtId="0" fontId="13" fillId="0" borderId="0" xfId="65" applyFont="1" applyBorder="1"/>
    <xf numFmtId="0" fontId="8" fillId="0" borderId="0" xfId="65" applyFont="1" applyBorder="1" applyAlignment="1">
      <alignment horizontal="left"/>
    </xf>
    <xf numFmtId="0" fontId="8" fillId="0" borderId="0" xfId="65" applyFont="1" applyBorder="1" applyAlignment="1">
      <alignment horizontal="left" wrapText="1"/>
    </xf>
    <xf numFmtId="0" fontId="1" fillId="2" borderId="0" xfId="66" applyFont="1" applyFill="1" applyAlignment="1">
      <alignment vertical="center" wrapText="1"/>
    </xf>
    <xf numFmtId="0" fontId="0" fillId="0" borderId="0" xfId="66" applyFont="1" applyAlignment="1">
      <alignment horizontal="center" vertical="center" wrapText="1"/>
    </xf>
    <xf numFmtId="0" fontId="0" fillId="0" borderId="0" xfId="66" applyFont="1" applyAlignment="1">
      <alignment vertical="center" wrapText="1"/>
    </xf>
    <xf numFmtId="0" fontId="2" fillId="2" borderId="2" xfId="66" applyFont="1" applyFill="1" applyBorder="1" applyAlignment="1">
      <alignment vertical="center" wrapText="1"/>
    </xf>
    <xf numFmtId="0" fontId="0" fillId="0" borderId="3" xfId="66" applyFont="1" applyBorder="1" applyAlignment="1">
      <alignment horizontal="center" vertical="center" wrapText="1"/>
    </xf>
    <xf numFmtId="0" fontId="0" fillId="0" borderId="7" xfId="66" applyFont="1" applyBorder="1" applyAlignment="1">
      <alignment horizontal="center" vertical="center" wrapText="1"/>
    </xf>
    <xf numFmtId="0" fontId="0" fillId="0" borderId="8" xfId="66" applyFont="1" applyFill="1" applyBorder="1" applyAlignment="1">
      <alignment horizontal="center" vertical="center" wrapText="1"/>
    </xf>
    <xf numFmtId="0" fontId="0" fillId="0" borderId="9" xfId="66" applyFont="1" applyFill="1" applyBorder="1" applyAlignment="1">
      <alignment horizontal="center" vertical="center" wrapText="1"/>
    </xf>
    <xf numFmtId="0" fontId="0" fillId="0" borderId="10" xfId="66" applyFont="1" applyFill="1" applyBorder="1" applyAlignment="1">
      <alignment horizontal="center" vertical="center" wrapText="1"/>
    </xf>
    <xf numFmtId="0" fontId="0" fillId="0" borderId="11" xfId="66" applyFont="1" applyFill="1" applyBorder="1" applyAlignment="1">
      <alignment horizontal="center" vertical="center" wrapText="1"/>
    </xf>
    <xf numFmtId="0" fontId="0" fillId="0" borderId="5" xfId="66" applyFont="1" applyBorder="1" applyAlignment="1">
      <alignment horizontal="center" vertical="center" wrapText="1"/>
    </xf>
    <xf numFmtId="0" fontId="0" fillId="0" borderId="1" xfId="66" applyFont="1" applyBorder="1" applyAlignment="1">
      <alignment horizontal="center" vertical="center" wrapText="1"/>
    </xf>
    <xf numFmtId="0" fontId="0" fillId="0" borderId="12" xfId="66" applyFont="1" applyFill="1" applyBorder="1" applyAlignment="1">
      <alignment horizontal="center" vertical="center" wrapText="1"/>
    </xf>
    <xf numFmtId="0" fontId="0" fillId="0" borderId="13" xfId="66" applyFont="1" applyFill="1" applyBorder="1" applyAlignment="1">
      <alignment horizontal="center" vertical="center" wrapText="1"/>
    </xf>
    <xf numFmtId="0" fontId="0" fillId="0" borderId="14" xfId="66" applyFont="1" applyFill="1" applyBorder="1" applyAlignment="1">
      <alignment horizontal="center" vertical="center" wrapText="1"/>
    </xf>
    <xf numFmtId="0" fontId="0" fillId="0" borderId="15" xfId="66" applyFont="1" applyFill="1" applyBorder="1" applyAlignment="1">
      <alignment horizontal="center" vertical="center" wrapText="1"/>
    </xf>
    <xf numFmtId="0" fontId="0" fillId="0" borderId="16" xfId="66" applyFont="1" applyBorder="1" applyAlignment="1">
      <alignment horizontal="center" vertical="center" wrapText="1"/>
    </xf>
    <xf numFmtId="0" fontId="0" fillId="0" borderId="17" xfId="66" applyFont="1" applyBorder="1" applyAlignment="1">
      <alignment horizontal="center" vertical="center" wrapText="1"/>
    </xf>
    <xf numFmtId="0" fontId="0" fillId="0" borderId="18" xfId="66" applyFont="1" applyBorder="1" applyAlignment="1">
      <alignment horizontal="center" vertical="center" wrapText="1"/>
    </xf>
    <xf numFmtId="0" fontId="0" fillId="0" borderId="19" xfId="66" applyFont="1" applyBorder="1" applyAlignment="1">
      <alignment horizontal="center" vertical="center" wrapText="1"/>
    </xf>
    <xf numFmtId="0" fontId="0" fillId="0" borderId="20" xfId="66" applyFont="1" applyBorder="1" applyAlignment="1">
      <alignment horizontal="center" vertical="center" wrapText="1"/>
    </xf>
    <xf numFmtId="0" fontId="0" fillId="0" borderId="21" xfId="66" applyFont="1" applyBorder="1" applyAlignment="1">
      <alignment horizontal="center" vertical="center" wrapText="1"/>
    </xf>
    <xf numFmtId="0" fontId="0" fillId="0" borderId="22" xfId="66" applyFont="1" applyBorder="1" applyAlignment="1">
      <alignment horizontal="center" vertical="center" wrapText="1"/>
    </xf>
    <xf numFmtId="4" fontId="0" fillId="0" borderId="1" xfId="66" applyNumberFormat="1" applyFont="1" applyFill="1" applyBorder="1" applyAlignment="1">
      <alignment horizontal="center" vertical="center" wrapText="1"/>
    </xf>
    <xf numFmtId="4" fontId="0" fillId="0" borderId="19" xfId="66" applyNumberFormat="1" applyFont="1" applyFill="1" applyBorder="1" applyAlignment="1">
      <alignment horizontal="center" vertical="center" wrapText="1"/>
    </xf>
    <xf numFmtId="0" fontId="2" fillId="0" borderId="1" xfId="66" applyFont="1" applyBorder="1" applyAlignment="1">
      <alignment vertical="center" wrapText="1"/>
    </xf>
    <xf numFmtId="0" fontId="0" fillId="0" borderId="1" xfId="66" applyFont="1" applyFill="1" applyBorder="1" applyAlignment="1">
      <alignment vertical="center" wrapText="1"/>
    </xf>
    <xf numFmtId="4" fontId="0" fillId="0" borderId="1" xfId="66" applyNumberFormat="1" applyFont="1" applyFill="1" applyBorder="1" applyAlignment="1">
      <alignment vertical="center" wrapText="1"/>
    </xf>
    <xf numFmtId="4" fontId="0" fillId="0" borderId="19" xfId="66" applyNumberFormat="1" applyFont="1" applyFill="1" applyBorder="1" applyAlignment="1">
      <alignment vertical="center" wrapText="1"/>
    </xf>
    <xf numFmtId="0" fontId="0" fillId="0" borderId="1" xfId="66" applyFont="1" applyBorder="1" applyAlignment="1">
      <alignment vertical="center" wrapText="1"/>
    </xf>
    <xf numFmtId="0" fontId="0" fillId="0" borderId="19" xfId="66" applyFont="1" applyFill="1" applyBorder="1" applyAlignment="1">
      <alignment vertical="center" wrapText="1"/>
    </xf>
    <xf numFmtId="0" fontId="0" fillId="0" borderId="23" xfId="66" applyFont="1" applyBorder="1" applyAlignment="1">
      <alignment horizontal="center" vertical="center" wrapText="1"/>
    </xf>
    <xf numFmtId="0" fontId="0" fillId="0" borderId="24" xfId="66" applyFont="1" applyBorder="1" applyAlignment="1">
      <alignment horizontal="center" vertical="center" wrapText="1"/>
    </xf>
    <xf numFmtId="0" fontId="0" fillId="0" borderId="24" xfId="66" applyFont="1" applyBorder="1" applyAlignment="1">
      <alignment vertical="center" wrapText="1"/>
    </xf>
    <xf numFmtId="0" fontId="0" fillId="0" borderId="24" xfId="66" applyFont="1" applyFill="1" applyBorder="1" applyAlignment="1">
      <alignment vertical="center" wrapText="1"/>
    </xf>
    <xf numFmtId="0" fontId="0" fillId="0" borderId="25" xfId="66" applyFont="1" applyFill="1" applyBorder="1" applyAlignment="1">
      <alignment vertical="center" wrapText="1"/>
    </xf>
    <xf numFmtId="0" fontId="0" fillId="0" borderId="26" xfId="66" applyFont="1" applyBorder="1" applyAlignment="1">
      <alignment horizontal="left" vertical="center" wrapText="1"/>
    </xf>
    <xf numFmtId="0" fontId="0" fillId="0" borderId="26" xfId="66" applyFont="1" applyBorder="1" applyAlignment="1">
      <alignment horizontal="left" vertical="center"/>
    </xf>
    <xf numFmtId="0" fontId="0" fillId="0" borderId="0" xfId="66" applyFont="1" applyAlignment="1">
      <alignment horizontal="left" vertical="center"/>
    </xf>
    <xf numFmtId="0" fontId="0" fillId="0" borderId="27" xfId="66" applyFont="1" applyFill="1" applyBorder="1" applyAlignment="1">
      <alignment horizontal="center" vertical="center" wrapText="1"/>
    </xf>
    <xf numFmtId="0" fontId="0" fillId="0" borderId="28" xfId="66" applyFont="1" applyFill="1" applyBorder="1" applyAlignment="1">
      <alignment horizontal="center" vertical="center" wrapText="1"/>
    </xf>
    <xf numFmtId="0" fontId="0" fillId="0" borderId="29" xfId="66" applyFont="1" applyFill="1" applyBorder="1" applyAlignment="1">
      <alignment horizontal="center" vertical="center" wrapText="1"/>
    </xf>
    <xf numFmtId="0" fontId="0" fillId="0" borderId="6" xfId="66" applyFont="1" applyBorder="1" applyAlignment="1">
      <alignment horizontal="center" vertical="center" wrapText="1"/>
    </xf>
    <xf numFmtId="4" fontId="0" fillId="0" borderId="6" xfId="66" applyNumberFormat="1" applyFont="1" applyFill="1" applyBorder="1" applyAlignment="1">
      <alignment horizontal="center" vertical="center" wrapText="1"/>
    </xf>
    <xf numFmtId="0" fontId="0" fillId="0" borderId="6" xfId="66" applyFont="1" applyFill="1" applyBorder="1" applyAlignment="1">
      <alignment vertical="center" wrapText="1"/>
    </xf>
    <xf numFmtId="0" fontId="0" fillId="0" borderId="30" xfId="66" applyFont="1" applyFill="1" applyBorder="1" applyAlignment="1">
      <alignment vertical="center" wrapText="1"/>
    </xf>
    <xf numFmtId="0" fontId="14" fillId="2" borderId="0" xfId="66" applyFont="1" applyFill="1" applyAlignment="1">
      <alignment horizontal="center" vertical="center" wrapText="1"/>
    </xf>
    <xf numFmtId="0" fontId="0" fillId="0" borderId="1" xfId="66" applyFont="1" applyFill="1" applyBorder="1" applyAlignment="1">
      <alignment horizontal="center" vertical="center" wrapText="1"/>
    </xf>
    <xf numFmtId="0" fontId="15" fillId="0" borderId="19" xfId="66" applyFont="1" applyBorder="1" applyAlignment="1">
      <alignment horizontal="center" vertical="center" wrapText="1"/>
    </xf>
    <xf numFmtId="0" fontId="15" fillId="0" borderId="1" xfId="66" applyFont="1" applyBorder="1" applyAlignment="1">
      <alignment horizontal="center" vertical="center" wrapText="1"/>
    </xf>
    <xf numFmtId="4" fontId="16" fillId="0" borderId="31" xfId="0" applyNumberFormat="1" applyFont="1" applyBorder="1" applyAlignment="1">
      <alignment horizontal="right" vertical="center" shrinkToFit="1"/>
    </xf>
    <xf numFmtId="0" fontId="0" fillId="0" borderId="0" xfId="66" applyFont="1" applyBorder="1" applyAlignment="1">
      <alignment horizontal="left" vertical="center" wrapText="1"/>
    </xf>
    <xf numFmtId="0" fontId="0" fillId="0" borderId="0" xfId="66" applyFont="1" applyBorder="1" applyAlignment="1">
      <alignment horizontal="left" vertical="center"/>
    </xf>
    <xf numFmtId="0" fontId="0" fillId="0" borderId="0" xfId="66" applyFont="1" applyBorder="1" applyAlignment="1">
      <alignment vertical="center" wrapText="1"/>
    </xf>
    <xf numFmtId="0" fontId="0" fillId="0" borderId="0" xfId="66" applyFont="1" applyFill="1" applyBorder="1" applyAlignment="1">
      <alignment vertical="center" wrapText="1"/>
    </xf>
    <xf numFmtId="4" fontId="17" fillId="0" borderId="1" xfId="66" applyNumberFormat="1" applyFont="1" applyFill="1" applyBorder="1" applyAlignment="1">
      <alignment vertical="center" wrapText="1"/>
    </xf>
    <xf numFmtId="176" fontId="18" fillId="2" borderId="16" xfId="0" applyNumberFormat="1" applyFont="1" applyFill="1" applyBorder="1" applyAlignment="1">
      <alignment horizontal="center" vertical="center"/>
    </xf>
    <xf numFmtId="176" fontId="18" fillId="2" borderId="18" xfId="0" applyNumberFormat="1" applyFont="1" applyFill="1" applyBorder="1" applyAlignment="1">
      <alignment horizontal="center" vertical="center"/>
    </xf>
    <xf numFmtId="178" fontId="18" fillId="2" borderId="1" xfId="0" applyNumberFormat="1" applyFont="1" applyFill="1" applyBorder="1" applyAlignment="1">
      <alignment horizontal="left" vertical="center"/>
    </xf>
    <xf numFmtId="0" fontId="17" fillId="0" borderId="6" xfId="66" applyFont="1" applyFill="1" applyBorder="1" applyAlignment="1">
      <alignment vertical="center" wrapText="1"/>
    </xf>
    <xf numFmtId="4" fontId="17" fillId="0" borderId="6" xfId="66" applyNumberFormat="1" applyFont="1" applyFill="1" applyBorder="1" applyAlignment="1">
      <alignment vertical="center" wrapText="1"/>
    </xf>
    <xf numFmtId="0" fontId="17" fillId="0" borderId="1" xfId="66" applyFont="1" applyFill="1" applyBorder="1" applyAlignment="1">
      <alignment vertical="center" wrapText="1"/>
    </xf>
    <xf numFmtId="178" fontId="18" fillId="2" borderId="32" xfId="0" applyNumberFormat="1" applyFont="1" applyFill="1" applyBorder="1" applyAlignment="1">
      <alignment horizontal="left" vertical="center"/>
    </xf>
    <xf numFmtId="10" fontId="0" fillId="0" borderId="0" xfId="66" applyNumberFormat="1" applyAlignment="1">
      <alignment vertical="center" wrapText="1"/>
    </xf>
    <xf numFmtId="178" fontId="17" fillId="0" borderId="1" xfId="0" applyNumberFormat="1" applyFont="1" applyFill="1" applyBorder="1" applyAlignment="1">
      <alignment horizontal="right" vertical="center"/>
    </xf>
    <xf numFmtId="178" fontId="17" fillId="0" borderId="6" xfId="0" applyNumberFormat="1" applyFont="1" applyFill="1" applyBorder="1" applyAlignment="1">
      <alignment horizontal="right" vertical="center"/>
    </xf>
    <xf numFmtId="0" fontId="17" fillId="0" borderId="33" xfId="66" applyFont="1" applyFill="1" applyBorder="1" applyAlignment="1">
      <alignment vertical="center" wrapText="1"/>
    </xf>
    <xf numFmtId="178" fontId="19" fillId="2" borderId="24" xfId="0" applyNumberFormat="1" applyFont="1" applyFill="1" applyBorder="1" applyAlignment="1">
      <alignment horizontal="left" vertical="center"/>
    </xf>
    <xf numFmtId="0" fontId="17" fillId="0" borderId="30" xfId="66" applyFont="1" applyFill="1" applyBorder="1" applyAlignment="1">
      <alignment vertical="center" wrapText="1"/>
    </xf>
    <xf numFmtId="0" fontId="0" fillId="0" borderId="26" xfId="0" applyBorder="1" applyAlignment="1">
      <alignment horizontal="left" vertical="center" wrapText="1"/>
    </xf>
    <xf numFmtId="0" fontId="1" fillId="0" borderId="0" xfId="1" applyFont="1" applyAlignment="1">
      <alignment horizontal="right" vertical="center"/>
    </xf>
    <xf numFmtId="0" fontId="20" fillId="0" borderId="0" xfId="1" applyFont="1" applyAlignment="1">
      <alignment horizontal="right" vertical="center"/>
    </xf>
    <xf numFmtId="0" fontId="2" fillId="0" borderId="0" xfId="1" applyFont="1" applyAlignment="1">
      <alignment horizontal="right" vertical="center"/>
    </xf>
    <xf numFmtId="0" fontId="0" fillId="0" borderId="0" xfId="1" applyAlignment="1">
      <alignment horizontal="right" vertical="center"/>
    </xf>
    <xf numFmtId="0" fontId="0" fillId="0" borderId="0" xfId="1" applyBorder="1" applyAlignment="1">
      <alignment horizontal="right" vertical="center"/>
    </xf>
    <xf numFmtId="10" fontId="0" fillId="0" borderId="0" xfId="1" applyNumberFormat="1" applyBorder="1" applyAlignment="1">
      <alignment horizontal="right" vertical="center"/>
    </xf>
    <xf numFmtId="0" fontId="1" fillId="0" borderId="0" xfId="1" applyFont="1" applyAlignment="1">
      <alignment horizontal="left" vertical="center"/>
    </xf>
    <xf numFmtId="0" fontId="21" fillId="0" borderId="0" xfId="1" applyFont="1" applyFill="1" applyAlignment="1">
      <alignment horizontal="center" vertical="center"/>
    </xf>
    <xf numFmtId="0" fontId="0" fillId="2" borderId="0" xfId="1" applyFill="1" applyAlignment="1">
      <alignment horizontal="right" vertical="center"/>
    </xf>
    <xf numFmtId="178" fontId="0" fillId="2" borderId="3" xfId="1" applyNumberFormat="1" applyFont="1" applyFill="1" applyBorder="1" applyAlignment="1">
      <alignment horizontal="center" vertical="center"/>
    </xf>
    <xf numFmtId="178" fontId="0" fillId="2" borderId="7" xfId="1" applyNumberFormat="1" applyFont="1" applyFill="1" applyBorder="1" applyAlignment="1">
      <alignment horizontal="center" vertical="center"/>
    </xf>
    <xf numFmtId="178" fontId="0" fillId="2" borderId="10" xfId="1" applyNumberFormat="1" applyFont="1" applyFill="1" applyBorder="1" applyAlignment="1">
      <alignment horizontal="center" vertical="center"/>
    </xf>
    <xf numFmtId="178" fontId="0" fillId="2" borderId="4" xfId="1" applyNumberFormat="1" applyFont="1" applyFill="1" applyBorder="1" applyAlignment="1">
      <alignment horizontal="center" vertical="center"/>
    </xf>
    <xf numFmtId="178" fontId="0" fillId="2" borderId="5" xfId="1" applyNumberFormat="1" applyFont="1" applyFill="1" applyBorder="1" applyAlignment="1">
      <alignment horizontal="center" vertical="center"/>
    </xf>
    <xf numFmtId="178" fontId="2" fillId="2" borderId="1" xfId="1" applyNumberFormat="1" applyFont="1" applyFill="1" applyBorder="1" applyAlignment="1">
      <alignment horizontal="center" vertical="center"/>
    </xf>
    <xf numFmtId="178" fontId="0" fillId="2" borderId="1" xfId="1" applyNumberFormat="1" applyFont="1" applyFill="1" applyBorder="1" applyAlignment="1">
      <alignment horizontal="center" vertical="center"/>
    </xf>
    <xf numFmtId="49" fontId="15" fillId="2" borderId="1" xfId="1" applyNumberFormat="1" applyFont="1" applyFill="1" applyBorder="1" applyAlignment="1">
      <alignment horizontal="center" vertical="center" wrapText="1"/>
    </xf>
    <xf numFmtId="49" fontId="0" fillId="2" borderId="6" xfId="1" applyNumberFormat="1" applyFont="1" applyFill="1" applyBorder="1" applyAlignment="1">
      <alignment horizontal="center" vertical="center" wrapText="1"/>
    </xf>
    <xf numFmtId="49" fontId="0" fillId="2" borderId="1" xfId="1" applyNumberFormat="1" applyFont="1" applyFill="1" applyBorder="1" applyAlignment="1">
      <alignment horizontal="center" vertical="center"/>
    </xf>
    <xf numFmtId="49" fontId="0" fillId="2" borderId="6" xfId="1" applyNumberFormat="1" applyFont="1" applyFill="1" applyBorder="1" applyAlignment="1">
      <alignment horizontal="center" vertical="center"/>
    </xf>
    <xf numFmtId="178" fontId="22" fillId="0" borderId="5" xfId="1" applyNumberFormat="1" applyFont="1" applyFill="1" applyBorder="1" applyAlignment="1">
      <alignment horizontal="left" vertical="center"/>
    </xf>
    <xf numFmtId="178" fontId="22" fillId="2" borderId="1" xfId="1" applyNumberFormat="1" applyFont="1" applyFill="1" applyBorder="1" applyAlignment="1">
      <alignment horizontal="center" vertical="center"/>
    </xf>
    <xf numFmtId="178" fontId="22" fillId="0" borderId="1" xfId="1" applyNumberFormat="1" applyFont="1" applyFill="1" applyBorder="1" applyAlignment="1">
      <alignment horizontal="right" vertical="center"/>
    </xf>
    <xf numFmtId="178" fontId="22" fillId="2" borderId="1" xfId="1" applyNumberFormat="1" applyFont="1" applyFill="1" applyBorder="1" applyAlignment="1">
      <alignment horizontal="left" vertical="center"/>
    </xf>
    <xf numFmtId="0" fontId="22" fillId="2" borderId="1" xfId="1" applyNumberFormat="1" applyFont="1" applyFill="1" applyBorder="1" applyAlignment="1">
      <alignment horizontal="center" vertical="center"/>
    </xf>
    <xf numFmtId="178" fontId="22" fillId="0" borderId="6" xfId="1" applyNumberFormat="1" applyFont="1" applyFill="1" applyBorder="1" applyAlignment="1">
      <alignment horizontal="right" vertical="center"/>
    </xf>
    <xf numFmtId="178" fontId="22" fillId="2" borderId="5" xfId="1" applyNumberFormat="1" applyFont="1" applyFill="1" applyBorder="1" applyAlignment="1">
      <alignment horizontal="left" vertical="center"/>
    </xf>
    <xf numFmtId="178" fontId="23" fillId="2" borderId="1" xfId="1" applyNumberFormat="1" applyFont="1" applyFill="1" applyBorder="1" applyAlignment="1">
      <alignment horizontal="left" vertical="center"/>
    </xf>
    <xf numFmtId="178" fontId="0" fillId="0" borderId="1" xfId="1" applyNumberFormat="1" applyFont="1" applyFill="1" applyBorder="1" applyAlignment="1">
      <alignment horizontal="left" vertical="center"/>
    </xf>
    <xf numFmtId="178" fontId="22" fillId="0" borderId="1" xfId="1" applyNumberFormat="1" applyFont="1" applyFill="1" applyBorder="1" applyAlignment="1">
      <alignment horizontal="left" vertical="center"/>
    </xf>
    <xf numFmtId="178" fontId="22" fillId="0" borderId="19" xfId="1" applyNumberFormat="1" applyFont="1" applyFill="1" applyBorder="1" applyAlignment="1">
      <alignment horizontal="left" vertical="center"/>
    </xf>
    <xf numFmtId="178" fontId="22" fillId="0" borderId="34" xfId="1" applyNumberFormat="1" applyFont="1" applyFill="1" applyBorder="1" applyAlignment="1">
      <alignment horizontal="center" vertical="center"/>
    </xf>
    <xf numFmtId="178" fontId="24" fillId="0" borderId="5" xfId="1" applyNumberFormat="1" applyFont="1" applyFill="1" applyBorder="1" applyAlignment="1">
      <alignment horizontal="center" vertical="center"/>
    </xf>
    <xf numFmtId="178" fontId="24" fillId="0" borderId="19" xfId="1" applyNumberFormat="1" applyFont="1" applyFill="1" applyBorder="1" applyAlignment="1">
      <alignment horizontal="center" vertical="center"/>
    </xf>
    <xf numFmtId="178" fontId="24" fillId="0" borderId="34" xfId="1" applyNumberFormat="1" applyFont="1" applyFill="1" applyBorder="1" applyAlignment="1">
      <alignment vertical="center"/>
    </xf>
    <xf numFmtId="178" fontId="22" fillId="0" borderId="5" xfId="1" applyNumberFormat="1" applyFont="1" applyFill="1" applyBorder="1" applyAlignment="1">
      <alignment horizontal="center" vertical="center"/>
    </xf>
    <xf numFmtId="178" fontId="22" fillId="0" borderId="19" xfId="1" applyNumberFormat="1" applyFont="1" applyFill="1" applyBorder="1" applyAlignment="1">
      <alignment horizontal="center" vertical="center"/>
    </xf>
    <xf numFmtId="178" fontId="22" fillId="0" borderId="34" xfId="1" applyNumberFormat="1" applyFont="1" applyFill="1" applyBorder="1" applyAlignment="1">
      <alignment vertical="center"/>
    </xf>
    <xf numFmtId="178" fontId="22" fillId="0" borderId="35" xfId="1" applyNumberFormat="1" applyFont="1" applyFill="1" applyBorder="1" applyAlignment="1">
      <alignment horizontal="center" vertical="center"/>
    </xf>
    <xf numFmtId="178" fontId="22" fillId="0" borderId="32" xfId="1" applyNumberFormat="1" applyFont="1" applyFill="1" applyBorder="1" applyAlignment="1">
      <alignment horizontal="right" vertical="center"/>
    </xf>
    <xf numFmtId="178" fontId="22" fillId="0" borderId="36" xfId="1" applyNumberFormat="1" applyFont="1" applyFill="1" applyBorder="1" applyAlignment="1">
      <alignment horizontal="left" vertical="center"/>
    </xf>
    <xf numFmtId="178" fontId="22" fillId="0" borderId="37" xfId="1" applyNumberFormat="1" applyFont="1" applyFill="1" applyBorder="1" applyAlignment="1">
      <alignment vertical="center"/>
    </xf>
    <xf numFmtId="178" fontId="24" fillId="2" borderId="38" xfId="1" applyNumberFormat="1" applyFont="1" applyFill="1" applyBorder="1" applyAlignment="1">
      <alignment horizontal="center" vertical="center"/>
    </xf>
    <xf numFmtId="178" fontId="22" fillId="0" borderId="24" xfId="1" applyNumberFormat="1" applyFont="1" applyFill="1" applyBorder="1" applyAlignment="1">
      <alignment horizontal="right" vertical="center"/>
    </xf>
    <xf numFmtId="178" fontId="24" fillId="2" borderId="25" xfId="1" applyNumberFormat="1" applyFont="1" applyFill="1" applyBorder="1" applyAlignment="1">
      <alignment horizontal="center" vertical="center"/>
    </xf>
    <xf numFmtId="178" fontId="24" fillId="0" borderId="39" xfId="1" applyNumberFormat="1" applyFont="1" applyFill="1" applyBorder="1" applyAlignment="1">
      <alignment vertical="center"/>
    </xf>
    <xf numFmtId="0" fontId="2" fillId="0" borderId="26" xfId="1" applyFont="1" applyBorder="1" applyAlignment="1">
      <alignment horizontal="left" vertical="center" wrapText="1"/>
    </xf>
    <xf numFmtId="0" fontId="2" fillId="0" borderId="26" xfId="1" applyFont="1" applyBorder="1" applyAlignment="1">
      <alignment horizontal="left" vertical="center"/>
    </xf>
    <xf numFmtId="0" fontId="2" fillId="0" borderId="0" xfId="1" applyFont="1" applyBorder="1" applyAlignment="1">
      <alignment horizontal="left" vertical="center"/>
    </xf>
    <xf numFmtId="178" fontId="0" fillId="0" borderId="0" xfId="1" applyNumberFormat="1" applyAlignment="1">
      <alignment horizontal="right" vertical="center"/>
    </xf>
    <xf numFmtId="0" fontId="1" fillId="0" borderId="0" xfId="1" applyFont="1" applyBorder="1" applyAlignment="1">
      <alignment horizontal="right" vertical="center"/>
    </xf>
    <xf numFmtId="10" fontId="1" fillId="0" borderId="0" xfId="1" applyNumberFormat="1" applyFont="1" applyBorder="1" applyAlignment="1">
      <alignment horizontal="right" vertical="center"/>
    </xf>
    <xf numFmtId="0" fontId="20" fillId="0" borderId="0" xfId="1" applyFont="1" applyBorder="1" applyAlignment="1">
      <alignment horizontal="right" vertical="center"/>
    </xf>
    <xf numFmtId="10" fontId="20" fillId="0" borderId="0" xfId="1" applyNumberFormat="1" applyFont="1" applyBorder="1" applyAlignment="1">
      <alignment horizontal="right" vertical="center"/>
    </xf>
    <xf numFmtId="0" fontId="2" fillId="0" borderId="0" xfId="1" applyFont="1" applyBorder="1" applyAlignment="1">
      <alignment horizontal="right" vertical="center"/>
    </xf>
    <xf numFmtId="10" fontId="2" fillId="0" borderId="0" xfId="1" applyNumberFormat="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25" fillId="0" borderId="0" xfId="0" applyFont="1" applyFill="1" applyAlignment="1">
      <alignment horizontal="center" vertical="center"/>
    </xf>
    <xf numFmtId="0" fontId="0" fillId="2" borderId="0" xfId="0" applyFill="1" applyAlignment="1">
      <alignment horizontal="right" vertical="center"/>
    </xf>
    <xf numFmtId="0" fontId="2" fillId="2" borderId="0" xfId="0" applyFont="1" applyFill="1" applyAlignment="1">
      <alignment vertical="center"/>
    </xf>
    <xf numFmtId="0" fontId="3" fillId="2" borderId="0" xfId="0" applyFont="1" applyFill="1" applyAlignment="1">
      <alignment horizontal="center" vertical="center"/>
    </xf>
    <xf numFmtId="178" fontId="0" fillId="2" borderId="40" xfId="0" applyNumberFormat="1" applyFill="1" applyBorder="1" applyAlignment="1">
      <alignment horizontal="center" vertical="center" wrapText="1"/>
    </xf>
    <xf numFmtId="178" fontId="0" fillId="2" borderId="11" xfId="0" applyNumberFormat="1" applyFill="1" applyBorder="1" applyAlignment="1">
      <alignment horizontal="center" vertical="center" wrapText="1"/>
    </xf>
    <xf numFmtId="178" fontId="0" fillId="2" borderId="9" xfId="0" applyNumberFormat="1" applyFill="1" applyBorder="1" applyAlignment="1">
      <alignment horizontal="center" vertical="center" wrapText="1"/>
    </xf>
    <xf numFmtId="178" fontId="0" fillId="2" borderId="9" xfId="0" applyNumberFormat="1" applyFont="1" applyFill="1" applyBorder="1" applyAlignment="1">
      <alignment horizontal="center" vertical="center" wrapText="1"/>
    </xf>
    <xf numFmtId="178" fontId="0" fillId="2" borderId="35" xfId="0" applyNumberFormat="1" applyFont="1" applyFill="1" applyBorder="1" applyAlignment="1">
      <alignment horizontal="center" vertical="center" wrapText="1"/>
    </xf>
    <xf numFmtId="178" fontId="0" fillId="2" borderId="41" xfId="0" applyNumberFormat="1" applyFill="1" applyBorder="1" applyAlignment="1">
      <alignment horizontal="center" vertical="center" wrapText="1"/>
    </xf>
    <xf numFmtId="178" fontId="0" fillId="2" borderId="32" xfId="0" applyNumberFormat="1" applyFill="1" applyBorder="1" applyAlignment="1">
      <alignment horizontal="center" vertical="center" wrapText="1"/>
    </xf>
    <xf numFmtId="178" fontId="0" fillId="2" borderId="13" xfId="0" applyNumberFormat="1" applyFill="1" applyBorder="1" applyAlignment="1">
      <alignment horizontal="center" vertical="center" wrapText="1"/>
    </xf>
    <xf numFmtId="178" fontId="0" fillId="2" borderId="13" xfId="0" applyNumberFormat="1" applyFont="1" applyFill="1" applyBorder="1" applyAlignment="1">
      <alignment horizontal="center" vertical="center" wrapText="1"/>
    </xf>
    <xf numFmtId="178" fontId="0" fillId="2" borderId="20" xfId="0" applyNumberFormat="1" applyFill="1" applyBorder="1" applyAlignment="1">
      <alignment horizontal="center" vertical="center" wrapText="1"/>
    </xf>
    <xf numFmtId="178" fontId="0" fillId="2" borderId="21" xfId="0" applyNumberFormat="1" applyFill="1" applyBorder="1" applyAlignment="1">
      <alignment horizontal="center" vertical="center" wrapText="1"/>
    </xf>
    <xf numFmtId="178" fontId="0" fillId="2" borderId="15" xfId="0" applyNumberFormat="1" applyFill="1" applyBorder="1" applyAlignment="1">
      <alignment horizontal="center" vertical="center" wrapText="1"/>
    </xf>
    <xf numFmtId="178" fontId="0" fillId="2" borderId="15" xfId="0" applyNumberFormat="1" applyFont="1" applyFill="1" applyBorder="1" applyAlignment="1">
      <alignment horizontal="center" vertical="center" wrapText="1"/>
    </xf>
    <xf numFmtId="49" fontId="0" fillId="2" borderId="16" xfId="0" applyNumberFormat="1" applyFill="1" applyBorder="1" applyAlignment="1">
      <alignment horizontal="center" vertical="center"/>
    </xf>
    <xf numFmtId="49" fontId="0" fillId="2" borderId="17" xfId="0" applyNumberFormat="1" applyFill="1" applyBorder="1" applyAlignment="1">
      <alignment horizontal="center" vertical="center"/>
    </xf>
    <xf numFmtId="49" fontId="0" fillId="2" borderId="18" xfId="0" applyNumberFormat="1" applyFill="1" applyBorder="1" applyAlignment="1">
      <alignment horizontal="center" vertical="center"/>
    </xf>
    <xf numFmtId="49" fontId="0" fillId="2" borderId="1" xfId="0" applyNumberFormat="1" applyFont="1" applyFill="1" applyBorder="1" applyAlignment="1">
      <alignment horizontal="center" vertical="center"/>
    </xf>
    <xf numFmtId="178" fontId="0" fillId="2" borderId="20" xfId="0" applyNumberFormat="1" applyFill="1" applyBorder="1" applyAlignment="1">
      <alignment horizontal="center" vertical="center"/>
    </xf>
    <xf numFmtId="178" fontId="0" fillId="2" borderId="21" xfId="0" applyNumberFormat="1" applyFill="1" applyBorder="1" applyAlignment="1">
      <alignment horizontal="center" vertical="center"/>
    </xf>
    <xf numFmtId="178" fontId="0" fillId="2" borderId="22" xfId="0" applyNumberFormat="1" applyFill="1" applyBorder="1" applyAlignment="1">
      <alignment horizontal="center" vertical="center"/>
    </xf>
    <xf numFmtId="178" fontId="18" fillId="0" borderId="1" xfId="0" applyNumberFormat="1" applyFont="1" applyFill="1" applyBorder="1" applyAlignment="1">
      <alignment horizontal="right" vertical="center"/>
    </xf>
    <xf numFmtId="178" fontId="0" fillId="0" borderId="1" xfId="0" applyNumberFormat="1" applyFill="1" applyBorder="1" applyAlignment="1">
      <alignment horizontal="right" vertical="center"/>
    </xf>
    <xf numFmtId="178" fontId="19" fillId="2" borderId="1" xfId="0" applyNumberFormat="1" applyFont="1" applyFill="1" applyBorder="1" applyAlignment="1">
      <alignment horizontal="left" vertical="center"/>
    </xf>
    <xf numFmtId="176" fontId="18" fillId="2" borderId="38" xfId="0" applyNumberFormat="1" applyFont="1" applyFill="1" applyBorder="1" applyAlignment="1">
      <alignment vertical="center"/>
    </xf>
    <xf numFmtId="176" fontId="18" fillId="2" borderId="42" xfId="0" applyNumberFormat="1" applyFont="1" applyFill="1" applyBorder="1" applyAlignment="1">
      <alignment vertical="center"/>
    </xf>
    <xf numFmtId="178" fontId="18" fillId="0" borderId="24" xfId="0" applyNumberFormat="1" applyFont="1" applyFill="1" applyBorder="1" applyAlignment="1">
      <alignment horizontal="right" vertical="center"/>
    </xf>
    <xf numFmtId="178" fontId="0" fillId="0" borderId="24" xfId="0" applyNumberFormat="1" applyFill="1" applyBorder="1" applyAlignment="1">
      <alignment horizontal="right" vertical="center"/>
    </xf>
    <xf numFmtId="0" fontId="0" fillId="0" borderId="26"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178" fontId="0" fillId="2" borderId="27" xfId="0" applyNumberFormat="1" applyFont="1" applyFill="1" applyBorder="1" applyAlignment="1">
      <alignment horizontal="center" vertical="center" wrapText="1"/>
    </xf>
    <xf numFmtId="0" fontId="0" fillId="0" borderId="0" xfId="0" applyBorder="1" applyAlignment="1">
      <alignment horizontal="right" vertical="center" wrapText="1"/>
    </xf>
    <xf numFmtId="178" fontId="0" fillId="2" borderId="28" xfId="0" applyNumberFormat="1" applyFont="1" applyFill="1" applyBorder="1" applyAlignment="1">
      <alignment horizontal="center" vertical="center" wrapText="1"/>
    </xf>
    <xf numFmtId="178" fontId="0" fillId="2" borderId="29" xfId="0" applyNumberFormat="1" applyFont="1" applyFill="1" applyBorder="1" applyAlignment="1">
      <alignment horizontal="center" vertical="center" wrapText="1"/>
    </xf>
    <xf numFmtId="49" fontId="0" fillId="2" borderId="6" xfId="0" applyNumberFormat="1" applyFont="1" applyFill="1" applyBorder="1" applyAlignment="1">
      <alignment horizontal="center" vertical="center"/>
    </xf>
    <xf numFmtId="49" fontId="0" fillId="0" borderId="0" xfId="0" applyNumberFormat="1" applyBorder="1" applyAlignment="1">
      <alignment horizontal="right" vertical="center"/>
    </xf>
    <xf numFmtId="178" fontId="0" fillId="0" borderId="6" xfId="0" applyNumberFormat="1" applyFill="1" applyBorder="1" applyAlignment="1">
      <alignment horizontal="right" vertical="center"/>
    </xf>
    <xf numFmtId="0" fontId="0" fillId="0" borderId="0" xfId="0" applyBorder="1" applyAlignment="1">
      <alignment horizontal="right" vertical="center"/>
    </xf>
    <xf numFmtId="178" fontId="0" fillId="0" borderId="30" xfId="0" applyNumberFormat="1" applyFill="1" applyBorder="1" applyAlignment="1">
      <alignment horizontal="right" vertical="center"/>
    </xf>
    <xf numFmtId="178" fontId="0" fillId="2" borderId="1" xfId="0" applyNumberForma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178" fontId="0" fillId="2" borderId="1" xfId="0" applyNumberFormat="1" applyFont="1" applyFill="1" applyBorder="1" applyAlignment="1">
      <alignment horizontal="center" vertical="center" wrapText="1"/>
    </xf>
    <xf numFmtId="178" fontId="0" fillId="0" borderId="1" xfId="0" applyNumberFormat="1" applyFill="1" applyBorder="1" applyAlignment="1">
      <alignment horizontal="center" vertical="center" wrapText="1"/>
    </xf>
    <xf numFmtId="178" fontId="0" fillId="2" borderId="1" xfId="0" applyNumberFormat="1" applyFill="1" applyBorder="1" applyAlignment="1">
      <alignment horizontal="center" vertical="center"/>
    </xf>
    <xf numFmtId="176" fontId="18" fillId="2" borderId="19" xfId="0" applyNumberFormat="1" applyFont="1" applyFill="1" applyBorder="1" applyAlignment="1">
      <alignment horizontal="center" vertical="center"/>
    </xf>
    <xf numFmtId="176" fontId="18" fillId="2" borderId="1" xfId="0" applyNumberFormat="1" applyFont="1" applyFill="1" applyBorder="1" applyAlignment="1">
      <alignment horizontal="left" vertical="center"/>
    </xf>
    <xf numFmtId="0" fontId="0" fillId="0" borderId="1" xfId="0" applyBorder="1"/>
    <xf numFmtId="0" fontId="0" fillId="0" borderId="0" xfId="0" applyBorder="1" applyAlignment="1">
      <alignment horizontal="left" vertical="center" wrapText="1"/>
    </xf>
    <xf numFmtId="0" fontId="0" fillId="0" borderId="0" xfId="0" applyFont="1" applyBorder="1" applyAlignment="1">
      <alignment horizontal="left" vertical="center"/>
    </xf>
    <xf numFmtId="0" fontId="0" fillId="0" borderId="0" xfId="0" applyAlignment="1">
      <alignment vertical="center"/>
    </xf>
    <xf numFmtId="178" fontId="18" fillId="0" borderId="0" xfId="0" applyNumberFormat="1" applyFont="1" applyFill="1" applyBorder="1" applyAlignment="1">
      <alignment horizontal="right" vertical="center"/>
    </xf>
    <xf numFmtId="49" fontId="0" fillId="2" borderId="1" xfId="0" applyNumberFormat="1" applyFill="1" applyBorder="1" applyAlignment="1">
      <alignment horizontal="center" vertical="center"/>
    </xf>
    <xf numFmtId="178" fontId="0" fillId="0" borderId="0" xfId="0" applyNumberFormat="1" applyBorder="1" applyAlignment="1">
      <alignment horizontal="right" vertical="center"/>
    </xf>
    <xf numFmtId="0" fontId="26" fillId="0" borderId="0" xfId="1" applyFont="1" applyFill="1" applyAlignment="1">
      <alignment horizontal="center" vertical="center"/>
    </xf>
    <xf numFmtId="178" fontId="22" fillId="0" borderId="1" xfId="1" applyNumberFormat="1" applyFont="1" applyFill="1" applyBorder="1" applyAlignment="1">
      <alignment horizontal="center" vertical="center"/>
    </xf>
    <xf numFmtId="178" fontId="24" fillId="0" borderId="1" xfId="1" applyNumberFormat="1" applyFont="1" applyFill="1" applyBorder="1" applyAlignment="1">
      <alignment horizontal="center" vertical="center"/>
    </xf>
    <xf numFmtId="178" fontId="24" fillId="0" borderId="1" xfId="1" applyNumberFormat="1" applyFont="1" applyFill="1" applyBorder="1" applyAlignment="1">
      <alignment vertical="center"/>
    </xf>
    <xf numFmtId="178" fontId="22" fillId="0" borderId="1" xfId="1" applyNumberFormat="1" applyFont="1" applyFill="1" applyBorder="1" applyAlignment="1">
      <alignment vertical="center"/>
    </xf>
    <xf numFmtId="178" fontId="24" fillId="2" borderId="1" xfId="1" applyNumberFormat="1" applyFont="1" applyFill="1" applyBorder="1" applyAlignment="1">
      <alignment horizontal="center" vertical="center"/>
    </xf>
    <xf numFmtId="0" fontId="2" fillId="0" borderId="0" xfId="1" applyFont="1" applyBorder="1" applyAlignment="1">
      <alignment horizontal="left" vertical="center" wrapText="1"/>
    </xf>
    <xf numFmtId="178" fontId="0" fillId="2" borderId="1" xfId="1" applyNumberFormat="1" applyFont="1" applyFill="1" applyBorder="1" applyAlignment="1" quotePrefix="1">
      <alignment horizontal="center" vertical="center"/>
    </xf>
    <xf numFmtId="178" fontId="2" fillId="2" borderId="1" xfId="1" applyNumberFormat="1" applyFont="1" applyFill="1" applyBorder="1" applyAlignment="1" quotePrefix="1">
      <alignment horizontal="center" vertical="center"/>
    </xf>
    <xf numFmtId="178" fontId="22" fillId="0" borderId="1" xfId="1" applyNumberFormat="1" applyFont="1" applyFill="1" applyBorder="1" applyAlignment="1" quotePrefix="1">
      <alignment horizontal="left" vertical="center"/>
    </xf>
    <xf numFmtId="178" fontId="22" fillId="2" borderId="1" xfId="1" applyNumberFormat="1" applyFont="1" applyFill="1" applyBorder="1" applyAlignment="1" quotePrefix="1">
      <alignment horizontal="center" vertical="center"/>
    </xf>
    <xf numFmtId="178" fontId="22" fillId="2" borderId="1" xfId="1" applyNumberFormat="1" applyFont="1" applyFill="1" applyBorder="1" applyAlignment="1" quotePrefix="1">
      <alignment horizontal="left" vertical="center"/>
    </xf>
    <xf numFmtId="178" fontId="24" fillId="0" borderId="1" xfId="1" applyNumberFormat="1" applyFont="1" applyFill="1" applyBorder="1" applyAlignment="1" quotePrefix="1">
      <alignment horizontal="center" vertical="center"/>
    </xf>
    <xf numFmtId="178" fontId="24" fillId="2" borderId="1" xfId="1" applyNumberFormat="1" applyFont="1" applyFill="1" applyBorder="1" applyAlignment="1" quotePrefix="1">
      <alignment horizontal="center" vertical="center"/>
    </xf>
    <xf numFmtId="178" fontId="0" fillId="2" borderId="1" xfId="0" applyNumberFormat="1" applyFill="1" applyBorder="1" applyAlignment="1" quotePrefix="1">
      <alignment horizontal="center" vertical="center" wrapText="1"/>
    </xf>
    <xf numFmtId="178" fontId="15" fillId="0" borderId="1" xfId="0" applyNumberFormat="1" applyFont="1" applyFill="1" applyBorder="1" applyAlignment="1" quotePrefix="1">
      <alignment horizontal="center" vertical="center" wrapText="1"/>
    </xf>
    <xf numFmtId="178" fontId="0" fillId="2" borderId="1" xfId="0" applyNumberFormat="1" applyFill="1" applyBorder="1" applyAlignment="1" quotePrefix="1">
      <alignment horizontal="center" vertical="center"/>
    </xf>
    <xf numFmtId="178" fontId="0" fillId="2" borderId="40" xfId="0" applyNumberFormat="1" applyFill="1" applyBorder="1" applyAlignment="1" quotePrefix="1">
      <alignment horizontal="center" vertical="center" wrapText="1"/>
    </xf>
    <xf numFmtId="178" fontId="0" fillId="2" borderId="9" xfId="0" applyNumberFormat="1" applyFill="1" applyBorder="1" applyAlignment="1" quotePrefix="1">
      <alignment horizontal="center" vertical="center" wrapText="1"/>
    </xf>
    <xf numFmtId="178" fontId="0" fillId="2" borderId="9" xfId="0" applyNumberFormat="1" applyFont="1" applyFill="1" applyBorder="1" applyAlignment="1" quotePrefix="1">
      <alignment horizontal="center" vertical="center" wrapText="1"/>
    </xf>
    <xf numFmtId="178" fontId="0" fillId="2" borderId="27" xfId="0" applyNumberFormat="1" applyFont="1" applyFill="1" applyBorder="1" applyAlignment="1" quotePrefix="1">
      <alignment horizontal="center" vertical="center" wrapText="1"/>
    </xf>
    <xf numFmtId="178" fontId="0" fillId="2" borderId="32" xfId="0" applyNumberFormat="1" applyFill="1" applyBorder="1" applyAlignment="1" quotePrefix="1">
      <alignment horizontal="center" vertical="center" wrapText="1"/>
    </xf>
    <xf numFmtId="49" fontId="0" fillId="2" borderId="16" xfId="0" applyNumberFormat="1" applyFill="1" applyBorder="1" applyAlignment="1" quotePrefix="1">
      <alignment horizontal="center" vertical="center"/>
    </xf>
    <xf numFmtId="49" fontId="0" fillId="2" borderId="1" xfId="0" applyNumberFormat="1" applyFont="1" applyFill="1" applyBorder="1" applyAlignment="1" quotePrefix="1">
      <alignment horizontal="center" vertical="center"/>
    </xf>
    <xf numFmtId="178" fontId="0" fillId="2" borderId="20" xfId="0" applyNumberFormat="1" applyFill="1" applyBorder="1" applyAlignment="1" quotePrefix="1">
      <alignment horizontal="center" vertical="center"/>
    </xf>
    <xf numFmtId="178" fontId="0" fillId="2" borderId="3" xfId="1" applyNumberFormat="1" applyFont="1" applyFill="1" applyBorder="1" applyAlignment="1" quotePrefix="1">
      <alignment horizontal="center" vertical="center"/>
    </xf>
    <xf numFmtId="178" fontId="0" fillId="2" borderId="7" xfId="1" applyNumberFormat="1" applyFont="1" applyFill="1" applyBorder="1" applyAlignment="1" quotePrefix="1">
      <alignment horizontal="center" vertical="center"/>
    </xf>
    <xf numFmtId="178" fontId="0" fillId="2" borderId="5" xfId="1" applyNumberFormat="1" applyFont="1" applyFill="1" applyBorder="1" applyAlignment="1" quotePrefix="1">
      <alignment horizontal="center" vertical="center"/>
    </xf>
    <xf numFmtId="178" fontId="22" fillId="0" borderId="5" xfId="1" applyNumberFormat="1" applyFont="1" applyFill="1" applyBorder="1" applyAlignment="1" quotePrefix="1">
      <alignment horizontal="left" vertical="center"/>
    </xf>
    <xf numFmtId="178" fontId="23" fillId="2" borderId="1" xfId="1" applyNumberFormat="1" applyFont="1" applyFill="1" applyBorder="1" applyAlignment="1" quotePrefix="1">
      <alignment horizontal="left" vertical="center"/>
    </xf>
    <xf numFmtId="178" fontId="24" fillId="0" borderId="5" xfId="1" applyNumberFormat="1" applyFont="1" applyFill="1" applyBorder="1" applyAlignment="1" quotePrefix="1">
      <alignment horizontal="center" vertical="center"/>
    </xf>
    <xf numFmtId="178" fontId="24" fillId="0" borderId="19" xfId="1" applyNumberFormat="1" applyFont="1" applyFill="1" applyBorder="1" applyAlignment="1" quotePrefix="1">
      <alignment horizontal="center" vertical="center"/>
    </xf>
    <xf numFmtId="178" fontId="24" fillId="2" borderId="38" xfId="1" applyNumberFormat="1" applyFont="1" applyFill="1" applyBorder="1" applyAlignment="1" quotePrefix="1">
      <alignment horizontal="center" vertical="center"/>
    </xf>
    <xf numFmtId="178" fontId="24" fillId="2" borderId="25" xfId="1" applyNumberFormat="1" applyFont="1" applyFill="1" applyBorder="1" applyAlignment="1" quotePrefix="1">
      <alignment horizontal="center" vertical="center"/>
    </xf>
  </cellXfs>
  <cellStyles count="74">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差_出版署2010年度中央部门决算草案"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常规 8" xfId="23"/>
    <cellStyle name="标题 1" xfId="24" builtinId="16"/>
    <cellStyle name="常规 9"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常规 5_×××2015年度部门决算公开表格" xfId="3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差_×××2015年度部门决算公开表格" xfId="56"/>
    <cellStyle name="差_5.中央部门决算（草案)-1" xfId="57"/>
    <cellStyle name="常规 4" xfId="58"/>
    <cellStyle name="差_全国友协2010年度中央部门决算（草案）" xfId="59"/>
    <cellStyle name="差_司法部2010年度中央部门决算（草案）报" xfId="60"/>
    <cellStyle name="常规 2" xfId="61"/>
    <cellStyle name="常规 3" xfId="62"/>
    <cellStyle name="常规 5" xfId="63"/>
    <cellStyle name="常规 7" xfId="64"/>
    <cellStyle name="常规_2012年预算公开分析表（26个部门财政拨款三公经费）" xfId="65"/>
    <cellStyle name="常规_事业单位部门决算报表（讨论稿） 2" xfId="66"/>
    <cellStyle name="好_×××2015年度部门决算公开表格" xfId="67"/>
    <cellStyle name="好_5.中央部门决算（草案)-1" xfId="68"/>
    <cellStyle name="好_出版署2010年度中央部门决算草案" xfId="69"/>
    <cellStyle name="好_全国友协2010年度中央部门决算（草案）" xfId="70"/>
    <cellStyle name="好_司法部2010年度中央部门决算（草案）报" xfId="71"/>
    <cellStyle name="样式 1" xfId="72"/>
    <cellStyle name="样式 1 2" xfId="7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21"/>
  <sheetViews>
    <sheetView workbookViewId="0">
      <selection activeCell="C24" sqref="C24:F30"/>
    </sheetView>
  </sheetViews>
  <sheetFormatPr defaultColWidth="9" defaultRowHeight="14.25" outlineLevelCol="7"/>
  <cols>
    <col min="1" max="1" width="42.625" style="103" customWidth="1"/>
    <col min="2" max="2" width="5.875" style="103" customWidth="1"/>
    <col min="3" max="3" width="15.625" style="103" customWidth="1"/>
    <col min="4" max="4" width="42.625" style="103" customWidth="1"/>
    <col min="5" max="5" width="5.875" style="103" customWidth="1"/>
    <col min="6" max="6" width="15.625" style="103" customWidth="1"/>
    <col min="7" max="8" width="9" style="104"/>
    <col min="9" max="16384" width="9" style="103"/>
  </cols>
  <sheetData>
    <row r="1" s="100" customFormat="1" ht="22.5" spans="1:8">
      <c r="A1" s="106"/>
      <c r="G1" s="150"/>
      <c r="H1" s="150"/>
    </row>
    <row r="2" s="101" customFormat="1" ht="25.5" spans="1:8">
      <c r="A2" s="217" t="s">
        <v>0</v>
      </c>
      <c r="B2" s="217"/>
      <c r="C2" s="217"/>
      <c r="D2" s="217"/>
      <c r="E2" s="217"/>
      <c r="F2" s="217"/>
      <c r="G2" s="152"/>
      <c r="H2" s="152"/>
    </row>
    <row r="3" ht="9.95" customHeight="1" spans="1:6">
      <c r="A3" s="108"/>
      <c r="B3" s="108"/>
      <c r="C3" s="108"/>
      <c r="D3" s="108"/>
      <c r="E3" s="108"/>
      <c r="F3" s="6"/>
    </row>
    <row r="4" ht="15" customHeight="1" spans="1:6">
      <c r="A4" s="4" t="s">
        <v>1</v>
      </c>
      <c r="B4" s="108"/>
      <c r="C4" s="108"/>
      <c r="D4" s="108"/>
      <c r="E4" s="108"/>
      <c r="F4" s="6" t="s">
        <v>2</v>
      </c>
    </row>
    <row r="5" s="102" customFormat="1" ht="21.95" customHeight="1" spans="1:8">
      <c r="A5" s="224" t="s">
        <v>3</v>
      </c>
      <c r="B5" s="115"/>
      <c r="C5" s="115"/>
      <c r="D5" s="224" t="s">
        <v>4</v>
      </c>
      <c r="E5" s="115"/>
      <c r="F5" s="115"/>
      <c r="G5" s="154"/>
      <c r="H5" s="154"/>
    </row>
    <row r="6" s="102" customFormat="1" ht="21.95" customHeight="1" spans="1:8">
      <c r="A6" s="224" t="s">
        <v>5</v>
      </c>
      <c r="B6" s="225" t="s">
        <v>6</v>
      </c>
      <c r="C6" s="115" t="s">
        <v>7</v>
      </c>
      <c r="D6" s="224" t="s">
        <v>5</v>
      </c>
      <c r="E6" s="225" t="s">
        <v>6</v>
      </c>
      <c r="F6" s="115" t="s">
        <v>7</v>
      </c>
      <c r="G6" s="154"/>
      <c r="H6" s="154"/>
    </row>
    <row r="7" s="102" customFormat="1" ht="21.95" customHeight="1" spans="1:8">
      <c r="A7" s="224" t="s">
        <v>8</v>
      </c>
      <c r="B7" s="115"/>
      <c r="C7" s="224" t="s">
        <v>9</v>
      </c>
      <c r="D7" s="224" t="s">
        <v>8</v>
      </c>
      <c r="E7" s="115"/>
      <c r="F7" s="224" t="s">
        <v>10</v>
      </c>
      <c r="G7" s="154"/>
      <c r="H7" s="154"/>
    </row>
    <row r="8" s="102" customFormat="1" ht="21.95" customHeight="1" spans="1:8">
      <c r="A8" s="226" t="s">
        <v>11</v>
      </c>
      <c r="B8" s="227" t="s">
        <v>9</v>
      </c>
      <c r="C8" s="122">
        <v>473.62</v>
      </c>
      <c r="D8" s="228" t="s">
        <v>12</v>
      </c>
      <c r="E8" s="227" t="s">
        <v>13</v>
      </c>
      <c r="F8" s="122"/>
      <c r="G8" s="154"/>
      <c r="H8" s="154"/>
    </row>
    <row r="9" s="102" customFormat="1" ht="21.95" customHeight="1" spans="1:8">
      <c r="A9" s="123" t="s">
        <v>14</v>
      </c>
      <c r="B9" s="227" t="s">
        <v>10</v>
      </c>
      <c r="C9" s="122"/>
      <c r="D9" s="228" t="s">
        <v>15</v>
      </c>
      <c r="E9" s="227" t="s">
        <v>16</v>
      </c>
      <c r="F9" s="122"/>
      <c r="G9" s="154"/>
      <c r="H9" s="154"/>
    </row>
    <row r="10" s="102" customFormat="1" ht="21.95" customHeight="1" spans="1:8">
      <c r="A10" s="123" t="s">
        <v>17</v>
      </c>
      <c r="B10" s="227" t="s">
        <v>18</v>
      </c>
      <c r="C10" s="122"/>
      <c r="D10" s="228" t="s">
        <v>19</v>
      </c>
      <c r="E10" s="227" t="s">
        <v>20</v>
      </c>
      <c r="F10" s="122"/>
      <c r="G10" s="154"/>
      <c r="H10" s="154"/>
    </row>
    <row r="11" s="102" customFormat="1" ht="21.95" customHeight="1" spans="1:8">
      <c r="A11" s="123" t="s">
        <v>21</v>
      </c>
      <c r="B11" s="227" t="s">
        <v>22</v>
      </c>
      <c r="C11" s="122"/>
      <c r="D11" s="123" t="s">
        <v>23</v>
      </c>
      <c r="E11" s="227" t="s">
        <v>24</v>
      </c>
      <c r="F11" s="122">
        <v>35.79</v>
      </c>
      <c r="G11" s="154"/>
      <c r="H11" s="154"/>
    </row>
    <row r="12" s="102" customFormat="1" ht="21.95" customHeight="1" spans="1:8">
      <c r="A12" s="123" t="s">
        <v>25</v>
      </c>
      <c r="B12" s="227" t="s">
        <v>26</v>
      </c>
      <c r="C12" s="122"/>
      <c r="D12" s="123" t="s">
        <v>27</v>
      </c>
      <c r="E12" s="227" t="s">
        <v>28</v>
      </c>
      <c r="F12" s="122">
        <v>404.93</v>
      </c>
      <c r="G12" s="154"/>
      <c r="H12" s="154"/>
    </row>
    <row r="13" s="102" customFormat="1" ht="21.95" customHeight="1" spans="1:8">
      <c r="A13" s="123" t="s">
        <v>29</v>
      </c>
      <c r="B13" s="227" t="s">
        <v>30</v>
      </c>
      <c r="C13" s="122"/>
      <c r="D13" s="123" t="s">
        <v>31</v>
      </c>
      <c r="E13" s="227" t="s">
        <v>32</v>
      </c>
      <c r="F13" s="122">
        <v>20.84</v>
      </c>
      <c r="G13" s="154"/>
      <c r="H13" s="154"/>
    </row>
    <row r="14" s="102" customFormat="1" ht="21.95" customHeight="1" spans="1:8">
      <c r="A14" s="123"/>
      <c r="B14" s="227" t="s">
        <v>33</v>
      </c>
      <c r="C14" s="122"/>
      <c r="D14" s="128" t="s">
        <v>34</v>
      </c>
      <c r="E14" s="227" t="s">
        <v>35</v>
      </c>
      <c r="F14" s="122"/>
      <c r="G14" s="154"/>
      <c r="H14" s="154"/>
    </row>
    <row r="15" s="102" customFormat="1" ht="21.95" customHeight="1" spans="1:8">
      <c r="A15" s="129"/>
      <c r="B15" s="227" t="s">
        <v>36</v>
      </c>
      <c r="C15" s="129"/>
      <c r="D15" s="129"/>
      <c r="E15" s="227" t="s">
        <v>37</v>
      </c>
      <c r="F15" s="218"/>
      <c r="G15" s="154"/>
      <c r="H15" s="154"/>
    </row>
    <row r="16" s="102" customFormat="1" ht="21.95" customHeight="1" spans="1:8">
      <c r="A16" s="229" t="s">
        <v>38</v>
      </c>
      <c r="B16" s="227" t="s">
        <v>39</v>
      </c>
      <c r="C16" s="220">
        <f>SUM(C8:C15)</f>
        <v>473.62</v>
      </c>
      <c r="D16" s="229" t="s">
        <v>40</v>
      </c>
      <c r="E16" s="227" t="s">
        <v>41</v>
      </c>
      <c r="F16" s="220">
        <f>SUM(F8:F15)</f>
        <v>461.56</v>
      </c>
      <c r="G16" s="154"/>
      <c r="H16" s="154"/>
    </row>
    <row r="17" s="102" customFormat="1" ht="21.95" customHeight="1" spans="1:8">
      <c r="A17" s="129" t="s">
        <v>42</v>
      </c>
      <c r="B17" s="227" t="s">
        <v>43</v>
      </c>
      <c r="C17" s="122"/>
      <c r="D17" s="129" t="s">
        <v>44</v>
      </c>
      <c r="E17" s="227" t="s">
        <v>45</v>
      </c>
      <c r="F17" s="221"/>
      <c r="G17" s="154"/>
      <c r="H17" s="154"/>
    </row>
    <row r="18" s="102" customFormat="1" ht="21.95" customHeight="1" spans="1:8">
      <c r="A18" s="129" t="s">
        <v>46</v>
      </c>
      <c r="B18" s="227" t="s">
        <v>47</v>
      </c>
      <c r="C18" s="122">
        <v>4.92</v>
      </c>
      <c r="D18" s="129" t="s">
        <v>48</v>
      </c>
      <c r="E18" s="227" t="s">
        <v>49</v>
      </c>
      <c r="F18" s="221">
        <v>16.98</v>
      </c>
      <c r="G18" s="154"/>
      <c r="H18" s="154"/>
    </row>
    <row r="19" s="102" customFormat="1" ht="21.95" customHeight="1" spans="1:8">
      <c r="A19" s="129"/>
      <c r="B19" s="227" t="s">
        <v>50</v>
      </c>
      <c r="C19" s="122"/>
      <c r="D19" s="129"/>
      <c r="E19" s="227" t="s">
        <v>51</v>
      </c>
      <c r="F19" s="221"/>
      <c r="G19" s="154"/>
      <c r="H19" s="154"/>
    </row>
    <row r="20" ht="21.95" customHeight="1" spans="1:6">
      <c r="A20" s="230" t="s">
        <v>52</v>
      </c>
      <c r="B20" s="227" t="s">
        <v>53</v>
      </c>
      <c r="C20" s="122">
        <f>C18+C16+C17</f>
        <v>478.54</v>
      </c>
      <c r="D20" s="230" t="s">
        <v>52</v>
      </c>
      <c r="E20" s="227" t="s">
        <v>54</v>
      </c>
      <c r="F20" s="220">
        <f>F16+F18</f>
        <v>478.54</v>
      </c>
    </row>
    <row r="21" ht="25.5" customHeight="1" spans="1:6">
      <c r="A21" s="223" t="s">
        <v>55</v>
      </c>
      <c r="B21" s="148"/>
      <c r="C21" s="148"/>
      <c r="D21" s="148"/>
      <c r="E21" s="148"/>
      <c r="F21" s="148"/>
    </row>
  </sheetData>
  <mergeCells count="4">
    <mergeCell ref="A2:F2"/>
    <mergeCell ref="A5:C5"/>
    <mergeCell ref="D5:F5"/>
    <mergeCell ref="A21:F21"/>
  </mergeCells>
  <printOptions horizontalCentered="1"/>
  <pageMargins left="0.354166666666667" right="0.354166666666667" top="0.984027777777778" bottom="0.786805555555556" header="0.511805555555556" footer="0.196527777777778"/>
  <pageSetup paperSize="9" scale="90"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5"/>
  <sheetViews>
    <sheetView workbookViewId="0">
      <selection activeCell="D12" sqref="D12"/>
    </sheetView>
  </sheetViews>
  <sheetFormatPr defaultColWidth="9" defaultRowHeight="14.25" outlineLevelCol="4"/>
  <cols>
    <col min="1" max="1" width="9.25" customWidth="1"/>
    <col min="2" max="2" width="24.875" customWidth="1"/>
    <col min="3" max="3" width="15.5" customWidth="1"/>
    <col min="4" max="4" width="37.125" customWidth="1"/>
    <col min="5" max="5" width="23.5" customWidth="1"/>
  </cols>
  <sheetData>
    <row r="1" ht="22.5" spans="1:5">
      <c r="A1" s="1" t="s">
        <v>168</v>
      </c>
      <c r="B1" s="1"/>
      <c r="C1" s="1"/>
      <c r="D1" s="1"/>
      <c r="E1" s="1"/>
    </row>
    <row r="2" spans="1:5">
      <c r="A2" s="2"/>
      <c r="B2" s="2"/>
      <c r="C2" s="2"/>
      <c r="D2" s="3"/>
      <c r="E2" s="3"/>
    </row>
    <row r="3" ht="22.5" customHeight="1" spans="1:5">
      <c r="A3" s="4" t="s">
        <v>1</v>
      </c>
      <c r="B3" s="2"/>
      <c r="C3" s="2"/>
      <c r="D3" s="5"/>
      <c r="E3" s="6" t="s">
        <v>2</v>
      </c>
    </row>
    <row r="4" ht="29.25" customHeight="1" spans="1:5">
      <c r="A4" s="7" t="s">
        <v>169</v>
      </c>
      <c r="B4" s="7" t="s">
        <v>170</v>
      </c>
      <c r="C4" s="7" t="s">
        <v>84</v>
      </c>
      <c r="D4" s="8" t="s">
        <v>171</v>
      </c>
      <c r="E4" s="8" t="s">
        <v>172</v>
      </c>
    </row>
    <row r="5" ht="29.25" customHeight="1" spans="1:5">
      <c r="A5" s="7"/>
      <c r="B5" s="7"/>
      <c r="C5" s="7"/>
      <c r="D5" s="8"/>
      <c r="E5" s="8"/>
    </row>
    <row r="6" ht="29.25" customHeight="1" spans="1:5">
      <c r="A6" s="7"/>
      <c r="B6" s="7"/>
      <c r="C6" s="7"/>
      <c r="D6" s="8"/>
      <c r="E6" s="8"/>
    </row>
    <row r="7" ht="29.25" customHeight="1" spans="1:5">
      <c r="A7" s="7"/>
      <c r="B7" s="7"/>
      <c r="C7" s="7"/>
      <c r="D7" s="8"/>
      <c r="E7" s="8"/>
    </row>
    <row r="8" ht="29.25" customHeight="1" spans="1:5">
      <c r="A8" s="7"/>
      <c r="B8" s="7"/>
      <c r="C8" s="7"/>
      <c r="D8" s="8"/>
      <c r="E8" s="8"/>
    </row>
    <row r="9" ht="29.25" customHeight="1" spans="1:5">
      <c r="A9" s="7"/>
      <c r="B9" s="7"/>
      <c r="C9" s="7"/>
      <c r="D9" s="8"/>
      <c r="E9" s="8"/>
    </row>
    <row r="10" ht="29.25" customHeight="1" spans="1:5">
      <c r="A10" s="7"/>
      <c r="B10" s="7"/>
      <c r="C10" s="7"/>
      <c r="D10" s="8"/>
      <c r="E10" s="8"/>
    </row>
    <row r="11" ht="29.25" customHeight="1" spans="1:5">
      <c r="A11" s="7"/>
      <c r="B11" s="7"/>
      <c r="C11" s="7"/>
      <c r="D11" s="8"/>
      <c r="E11" s="8"/>
    </row>
    <row r="12" ht="29.25" customHeight="1" spans="1:5">
      <c r="A12" s="7"/>
      <c r="B12" s="7"/>
      <c r="C12" s="7"/>
      <c r="D12" s="8"/>
      <c r="E12" s="8"/>
    </row>
    <row r="13" ht="29.25" customHeight="1" spans="1:5">
      <c r="A13" s="7"/>
      <c r="B13" s="7"/>
      <c r="C13" s="7"/>
      <c r="D13" s="8"/>
      <c r="E13" s="8"/>
    </row>
    <row r="14" ht="29.25" customHeight="1" spans="1:5">
      <c r="A14" s="7"/>
      <c r="B14" s="7"/>
      <c r="C14" s="7"/>
      <c r="D14" s="8"/>
      <c r="E14" s="8"/>
    </row>
    <row r="15" ht="29.25" customHeight="1" spans="1:5">
      <c r="A15" s="7"/>
      <c r="B15" s="7"/>
      <c r="C15" s="7"/>
      <c r="D15" s="8"/>
      <c r="E15" s="8"/>
    </row>
  </sheetData>
  <mergeCells count="1">
    <mergeCell ref="A1:E1"/>
  </mergeCells>
  <printOptions horizontalCentered="1"/>
  <pageMargins left="0.708333333333333" right="0.708333333333333" top="0.747916666666667" bottom="0.747916666666667" header="0.314583333333333" footer="0.31458333333333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18"/>
  <sheetViews>
    <sheetView zoomScale="130" zoomScaleNormal="130" workbookViewId="0">
      <selection activeCell="B18" sqref="B18"/>
    </sheetView>
  </sheetViews>
  <sheetFormatPr defaultColWidth="9" defaultRowHeight="14.25"/>
  <cols>
    <col min="1" max="1" width="5" style="159" customWidth="1"/>
    <col min="2" max="2" width="13.25" style="159" customWidth="1"/>
    <col min="3" max="3" width="25.875" style="159" customWidth="1"/>
    <col min="4" max="5" width="13.625" style="159" customWidth="1"/>
    <col min="6" max="6" width="12.875" style="159" customWidth="1"/>
    <col min="7" max="7" width="10.5" style="159" customWidth="1"/>
    <col min="8" max="9" width="9.25" style="159" customWidth="1"/>
    <col min="10" max="10" width="11.875" style="159" customWidth="1"/>
    <col min="11" max="16384" width="9" style="159"/>
  </cols>
  <sheetData>
    <row r="1" s="156" customFormat="1" ht="22.5" spans="1:10">
      <c r="A1" s="160" t="s">
        <v>56</v>
      </c>
      <c r="B1" s="160"/>
      <c r="C1" s="160"/>
      <c r="D1" s="160"/>
      <c r="E1" s="160"/>
      <c r="F1" s="160"/>
      <c r="G1" s="160"/>
      <c r="H1" s="160"/>
      <c r="I1" s="160"/>
      <c r="J1" s="160"/>
    </row>
    <row r="2" ht="2.25" customHeight="1" spans="1:10">
      <c r="A2" s="161"/>
      <c r="B2" s="161"/>
      <c r="C2" s="161"/>
      <c r="D2" s="161"/>
      <c r="E2" s="161"/>
      <c r="F2" s="161"/>
      <c r="G2" s="161"/>
      <c r="H2" s="161"/>
      <c r="I2" s="161"/>
      <c r="J2" s="6"/>
    </row>
    <row r="3" ht="20.25" customHeight="1" spans="1:10">
      <c r="A3" s="4" t="s">
        <v>57</v>
      </c>
      <c r="B3" s="162" t="s">
        <v>58</v>
      </c>
      <c r="C3" s="161"/>
      <c r="D3" s="161"/>
      <c r="E3" s="161"/>
      <c r="F3" s="163"/>
      <c r="G3" s="161"/>
      <c r="H3" s="161"/>
      <c r="I3" s="161"/>
      <c r="J3" s="6" t="s">
        <v>2</v>
      </c>
    </row>
    <row r="4" s="157" customFormat="1" ht="22.5" customHeight="1" spans="1:15">
      <c r="A4" s="231" t="s">
        <v>5</v>
      </c>
      <c r="B4" s="203"/>
      <c r="C4" s="203"/>
      <c r="D4" s="231" t="s">
        <v>38</v>
      </c>
      <c r="E4" s="232" t="s">
        <v>59</v>
      </c>
      <c r="F4" s="231" t="s">
        <v>60</v>
      </c>
      <c r="G4" s="231" t="s">
        <v>61</v>
      </c>
      <c r="H4" s="231" t="s">
        <v>62</v>
      </c>
      <c r="I4" s="231" t="s">
        <v>63</v>
      </c>
      <c r="J4" s="231" t="s">
        <v>64</v>
      </c>
      <c r="K4" s="195"/>
      <c r="M4" s="195"/>
      <c r="N4" s="195"/>
      <c r="O4" s="195"/>
    </row>
    <row r="5" s="157" customFormat="1" ht="15.75" customHeight="1" spans="1:15">
      <c r="A5" s="205" t="s">
        <v>65</v>
      </c>
      <c r="B5" s="203"/>
      <c r="C5" s="231" t="s">
        <v>66</v>
      </c>
      <c r="D5" s="203"/>
      <c r="E5" s="206"/>
      <c r="F5" s="203"/>
      <c r="G5" s="203"/>
      <c r="H5" s="203"/>
      <c r="I5" s="203"/>
      <c r="J5" s="203"/>
      <c r="K5" s="195"/>
      <c r="M5" s="195"/>
      <c r="N5" s="214"/>
      <c r="O5" s="195"/>
    </row>
    <row r="6" s="157" customFormat="1" ht="15.75" customHeight="1" spans="1:15">
      <c r="A6" s="203"/>
      <c r="B6" s="203"/>
      <c r="C6" s="203"/>
      <c r="D6" s="203"/>
      <c r="E6" s="206"/>
      <c r="F6" s="203"/>
      <c r="G6" s="203"/>
      <c r="H6" s="203"/>
      <c r="I6" s="203"/>
      <c r="J6" s="203"/>
      <c r="K6" s="195"/>
      <c r="M6" s="195"/>
      <c r="N6" s="214"/>
      <c r="O6" s="195"/>
    </row>
    <row r="7" ht="22.5" customHeight="1" spans="1:15">
      <c r="A7" s="233" t="s">
        <v>67</v>
      </c>
      <c r="B7" s="207"/>
      <c r="C7" s="207"/>
      <c r="D7" s="233" t="s">
        <v>9</v>
      </c>
      <c r="E7" s="233" t="s">
        <v>10</v>
      </c>
      <c r="F7" s="233" t="s">
        <v>18</v>
      </c>
      <c r="G7" s="233" t="s">
        <v>22</v>
      </c>
      <c r="H7" s="233" t="s">
        <v>26</v>
      </c>
      <c r="I7" s="233" t="s">
        <v>30</v>
      </c>
      <c r="J7" s="215" t="s">
        <v>33</v>
      </c>
      <c r="K7" s="201"/>
      <c r="M7" s="201"/>
      <c r="N7" s="214"/>
      <c r="O7" s="201"/>
    </row>
    <row r="8" ht="22.5" customHeight="1" spans="1:15">
      <c r="A8" s="233" t="s">
        <v>52</v>
      </c>
      <c r="B8" s="207"/>
      <c r="C8" s="207"/>
      <c r="D8" s="184">
        <f>SUM(D9:D14)</f>
        <v>473.62</v>
      </c>
      <c r="E8" s="184">
        <f>SUM(E9:E14)</f>
        <v>473.62</v>
      </c>
      <c r="F8" s="185"/>
      <c r="G8" s="185"/>
      <c r="H8" s="185"/>
      <c r="I8" s="185"/>
      <c r="J8" s="184"/>
      <c r="K8" s="201"/>
      <c r="M8" s="201"/>
      <c r="N8" s="214"/>
      <c r="O8" s="201"/>
    </row>
    <row r="9" ht="22.5" customHeight="1" spans="1:15">
      <c r="A9" s="208">
        <v>2080502</v>
      </c>
      <c r="B9" s="87"/>
      <c r="C9" s="186" t="s">
        <v>68</v>
      </c>
      <c r="D9" s="184">
        <f>E9</f>
        <v>6.81</v>
      </c>
      <c r="E9" s="184">
        <v>6.81</v>
      </c>
      <c r="F9" s="184"/>
      <c r="G9" s="184"/>
      <c r="H9" s="184"/>
      <c r="I9" s="184"/>
      <c r="J9" s="184"/>
      <c r="K9" s="201"/>
      <c r="M9" s="201"/>
      <c r="N9" s="214"/>
      <c r="O9" s="201"/>
    </row>
    <row r="10" ht="22.5" customHeight="1" spans="1:15">
      <c r="A10" s="208">
        <v>2080505</v>
      </c>
      <c r="B10" s="87"/>
      <c r="C10" s="186" t="s">
        <v>69</v>
      </c>
      <c r="D10" s="184">
        <f t="shared" ref="D10:D14" si="0">E10</f>
        <v>28.97</v>
      </c>
      <c r="E10" s="184">
        <v>28.97</v>
      </c>
      <c r="F10" s="184"/>
      <c r="G10" s="184"/>
      <c r="H10" s="184"/>
      <c r="I10" s="184"/>
      <c r="J10" s="184"/>
      <c r="K10" s="201"/>
      <c r="M10" s="201"/>
      <c r="N10" s="214"/>
      <c r="O10" s="201"/>
    </row>
    <row r="11" ht="22.5" customHeight="1" spans="1:15">
      <c r="A11" s="208">
        <v>2140101</v>
      </c>
      <c r="B11" s="87"/>
      <c r="C11" s="186" t="s">
        <v>70</v>
      </c>
      <c r="D11" s="184">
        <f t="shared" si="0"/>
        <v>67.07</v>
      </c>
      <c r="E11" s="184">
        <v>67.07</v>
      </c>
      <c r="F11" s="184"/>
      <c r="G11" s="184"/>
      <c r="H11" s="184"/>
      <c r="I11" s="184"/>
      <c r="J11" s="184"/>
      <c r="K11" s="201"/>
      <c r="M11" s="201"/>
      <c r="N11" s="216"/>
      <c r="O11" s="201"/>
    </row>
    <row r="12" ht="22.5" customHeight="1" spans="1:11">
      <c r="A12" s="208">
        <v>2140199</v>
      </c>
      <c r="B12" s="87"/>
      <c r="C12" s="186" t="s">
        <v>71</v>
      </c>
      <c r="D12" s="184">
        <f t="shared" si="0"/>
        <v>194.9</v>
      </c>
      <c r="E12" s="184">
        <v>194.9</v>
      </c>
      <c r="F12" s="184"/>
      <c r="G12" s="184"/>
      <c r="H12" s="184"/>
      <c r="I12" s="184"/>
      <c r="J12" s="184"/>
      <c r="K12" s="201"/>
    </row>
    <row r="13" ht="22.5" customHeight="1" spans="1:11">
      <c r="A13" s="208">
        <v>2140202</v>
      </c>
      <c r="B13" s="87"/>
      <c r="C13" s="186" t="s">
        <v>72</v>
      </c>
      <c r="D13" s="184">
        <f t="shared" si="0"/>
        <v>155.13</v>
      </c>
      <c r="E13" s="184">
        <v>155.13</v>
      </c>
      <c r="F13" s="184"/>
      <c r="G13" s="184"/>
      <c r="H13" s="184"/>
      <c r="I13" s="184"/>
      <c r="J13" s="184"/>
      <c r="K13" s="201"/>
    </row>
    <row r="14" ht="22.5" customHeight="1" spans="1:11">
      <c r="A14" s="208">
        <v>2210201</v>
      </c>
      <c r="B14" s="87"/>
      <c r="C14" s="186" t="s">
        <v>73</v>
      </c>
      <c r="D14" s="184">
        <f t="shared" si="0"/>
        <v>20.74</v>
      </c>
      <c r="E14" s="184">
        <v>20.74</v>
      </c>
      <c r="F14" s="184"/>
      <c r="G14" s="184"/>
      <c r="H14" s="184"/>
      <c r="I14" s="184"/>
      <c r="J14" s="184"/>
      <c r="K14" s="201"/>
    </row>
    <row r="15" ht="22.5" customHeight="1" spans="1:11">
      <c r="A15" s="209"/>
      <c r="B15" s="210"/>
      <c r="C15" s="186"/>
      <c r="D15" s="184"/>
      <c r="E15" s="184"/>
      <c r="F15" s="184"/>
      <c r="G15" s="184"/>
      <c r="H15" s="184"/>
      <c r="I15" s="184"/>
      <c r="J15" s="184"/>
      <c r="K15" s="201"/>
    </row>
    <row r="16" ht="30.75" customHeight="1" spans="1:10">
      <c r="A16" s="211" t="s">
        <v>74</v>
      </c>
      <c r="B16" s="212"/>
      <c r="C16" s="212"/>
      <c r="D16" s="212"/>
      <c r="E16" s="212"/>
      <c r="F16" s="212"/>
      <c r="G16" s="212"/>
      <c r="H16" s="212"/>
      <c r="I16" s="212"/>
      <c r="J16" s="212"/>
    </row>
    <row r="17" spans="1:1">
      <c r="A17" s="213"/>
    </row>
    <row r="18" spans="1:1">
      <c r="A18" s="213"/>
    </row>
  </sheetData>
  <mergeCells count="21">
    <mergeCell ref="A1:J1"/>
    <mergeCell ref="A4:C4"/>
    <mergeCell ref="A7:C7"/>
    <mergeCell ref="A8:C8"/>
    <mergeCell ref="A9:B9"/>
    <mergeCell ref="A10:B10"/>
    <mergeCell ref="A11:B11"/>
    <mergeCell ref="A12:B12"/>
    <mergeCell ref="A13:B13"/>
    <mergeCell ref="A14:B14"/>
    <mergeCell ref="A15:B15"/>
    <mergeCell ref="A16:J16"/>
    <mergeCell ref="C5:C6"/>
    <mergeCell ref="D4:D6"/>
    <mergeCell ref="E4:E6"/>
    <mergeCell ref="F4:F6"/>
    <mergeCell ref="G4:G6"/>
    <mergeCell ref="H4:H6"/>
    <mergeCell ref="I4:I6"/>
    <mergeCell ref="J4:J6"/>
    <mergeCell ref="A5:B6"/>
  </mergeCells>
  <printOptions horizontalCentered="1"/>
  <pageMargins left="0.354166666666667" right="0.354166666666667" top="1.18055555555556" bottom="0.786805555555556" header="0.511805555555556" footer="0.196527777777778"/>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20"/>
  <sheetViews>
    <sheetView zoomScale="115" zoomScaleNormal="115" workbookViewId="0">
      <selection activeCell="E4" sqref="E4:E6"/>
    </sheetView>
  </sheetViews>
  <sheetFormatPr defaultColWidth="9" defaultRowHeight="14.25"/>
  <cols>
    <col min="1" max="1" width="5.5" style="159" customWidth="1"/>
    <col min="2" max="2" width="12.875" style="159" customWidth="1"/>
    <col min="3" max="3" width="24.375" style="159" customWidth="1"/>
    <col min="4" max="4" width="14.375" style="159" customWidth="1"/>
    <col min="5" max="9" width="14.625" style="159" customWidth="1"/>
    <col min="10" max="10" width="9" style="159"/>
    <col min="11" max="11" width="12.625" style="159" customWidth="1"/>
    <col min="12" max="16384" width="9" style="159"/>
  </cols>
  <sheetData>
    <row r="1" s="156" customFormat="1" ht="22.5" spans="1:9">
      <c r="A1" s="160" t="s">
        <v>75</v>
      </c>
      <c r="B1" s="160"/>
      <c r="C1" s="160"/>
      <c r="D1" s="160"/>
      <c r="E1" s="160"/>
      <c r="F1" s="160"/>
      <c r="G1" s="160"/>
      <c r="H1" s="160"/>
      <c r="I1" s="160"/>
    </row>
    <row r="2" spans="1:9">
      <c r="A2" s="161"/>
      <c r="B2" s="161"/>
      <c r="C2" s="161"/>
      <c r="D2" s="161"/>
      <c r="E2" s="161"/>
      <c r="F2" s="161"/>
      <c r="G2" s="161"/>
      <c r="H2" s="161"/>
      <c r="I2" s="6"/>
    </row>
    <row r="3" ht="15" spans="1:9">
      <c r="A3" s="4" t="s">
        <v>57</v>
      </c>
      <c r="B3" s="162" t="s">
        <v>58</v>
      </c>
      <c r="C3" s="161"/>
      <c r="D3" s="161"/>
      <c r="E3" s="161"/>
      <c r="F3" s="163"/>
      <c r="G3" s="161"/>
      <c r="H3" s="161"/>
      <c r="I3" s="6" t="s">
        <v>2</v>
      </c>
    </row>
    <row r="4" s="157" customFormat="1" ht="22.5" customHeight="1" spans="1:10">
      <c r="A4" s="234" t="s">
        <v>5</v>
      </c>
      <c r="B4" s="165"/>
      <c r="C4" s="165"/>
      <c r="D4" s="235" t="s">
        <v>40</v>
      </c>
      <c r="E4" s="235" t="s">
        <v>76</v>
      </c>
      <c r="F4" s="236" t="s">
        <v>77</v>
      </c>
      <c r="G4" s="236" t="s">
        <v>78</v>
      </c>
      <c r="H4" s="167" t="s">
        <v>79</v>
      </c>
      <c r="I4" s="237" t="s">
        <v>80</v>
      </c>
      <c r="J4" s="195"/>
    </row>
    <row r="5" s="157" customFormat="1" ht="22.5" customHeight="1" spans="1:10">
      <c r="A5" s="168" t="s">
        <v>65</v>
      </c>
      <c r="B5" s="169"/>
      <c r="C5" s="238" t="s">
        <v>66</v>
      </c>
      <c r="D5" s="171"/>
      <c r="E5" s="171"/>
      <c r="F5" s="172"/>
      <c r="G5" s="172"/>
      <c r="H5" s="172"/>
      <c r="I5" s="196"/>
      <c r="J5" s="195"/>
    </row>
    <row r="6" s="157" customFormat="1" ht="22.5" customHeight="1" spans="1:10">
      <c r="A6" s="173"/>
      <c r="B6" s="174"/>
      <c r="C6" s="175"/>
      <c r="D6" s="175"/>
      <c r="E6" s="175"/>
      <c r="F6" s="176"/>
      <c r="G6" s="176"/>
      <c r="H6" s="176"/>
      <c r="I6" s="197"/>
      <c r="J6" s="195"/>
    </row>
    <row r="7" s="158" customFormat="1" ht="22.5" customHeight="1" spans="1:10">
      <c r="A7" s="239" t="s">
        <v>67</v>
      </c>
      <c r="B7" s="178"/>
      <c r="C7" s="179"/>
      <c r="D7" s="240" t="s">
        <v>9</v>
      </c>
      <c r="E7" s="240" t="s">
        <v>10</v>
      </c>
      <c r="F7" s="240" t="s">
        <v>18</v>
      </c>
      <c r="G7" s="180" t="s">
        <v>22</v>
      </c>
      <c r="H7" s="180" t="s">
        <v>26</v>
      </c>
      <c r="I7" s="198" t="s">
        <v>30</v>
      </c>
      <c r="J7" s="199"/>
    </row>
    <row r="8" ht="22.5" customHeight="1" spans="1:10">
      <c r="A8" s="241" t="s">
        <v>52</v>
      </c>
      <c r="B8" s="182"/>
      <c r="C8" s="183"/>
      <c r="D8" s="184">
        <f>E8</f>
        <v>461.56</v>
      </c>
      <c r="E8" s="184">
        <f>SUM(E9:E15)</f>
        <v>461.56</v>
      </c>
      <c r="F8" s="184"/>
      <c r="G8" s="185"/>
      <c r="H8" s="185"/>
      <c r="I8" s="200"/>
      <c r="J8" s="201"/>
    </row>
    <row r="9" ht="22.5" customHeight="1" spans="1:10">
      <c r="A9" s="86">
        <v>2080502</v>
      </c>
      <c r="B9" s="87"/>
      <c r="C9" s="186" t="s">
        <v>68</v>
      </c>
      <c r="D9" s="184">
        <f t="shared" ref="D9:D15" si="0">E9</f>
        <v>6.81</v>
      </c>
      <c r="E9" s="184">
        <v>6.81</v>
      </c>
      <c r="F9" s="184"/>
      <c r="G9" s="185"/>
      <c r="H9" s="185"/>
      <c r="I9" s="200"/>
      <c r="J9" s="201"/>
    </row>
    <row r="10" ht="22.5" customHeight="1" spans="1:10">
      <c r="A10" s="86">
        <v>2080505</v>
      </c>
      <c r="B10" s="87"/>
      <c r="C10" s="186" t="s">
        <v>69</v>
      </c>
      <c r="D10" s="184">
        <f t="shared" si="0"/>
        <v>28.97</v>
      </c>
      <c r="E10" s="184">
        <v>28.97</v>
      </c>
      <c r="F10" s="184"/>
      <c r="G10" s="185"/>
      <c r="H10" s="185"/>
      <c r="I10" s="200"/>
      <c r="J10" s="201"/>
    </row>
    <row r="11" ht="22.5" customHeight="1" spans="1:10">
      <c r="A11" s="86">
        <v>2140101</v>
      </c>
      <c r="B11" s="87"/>
      <c r="C11" s="186" t="s">
        <v>70</v>
      </c>
      <c r="D11" s="184">
        <f t="shared" si="0"/>
        <v>67.97</v>
      </c>
      <c r="E11" s="184">
        <v>67.97</v>
      </c>
      <c r="F11" s="184"/>
      <c r="G11" s="185"/>
      <c r="H11" s="185"/>
      <c r="I11" s="200"/>
      <c r="J11" s="201"/>
    </row>
    <row r="12" ht="22.5" customHeight="1" spans="1:10">
      <c r="A12" s="86">
        <v>2140199</v>
      </c>
      <c r="B12" s="87"/>
      <c r="C12" s="186" t="s">
        <v>71</v>
      </c>
      <c r="D12" s="184">
        <f t="shared" si="0"/>
        <v>179.43</v>
      </c>
      <c r="E12" s="184">
        <v>179.43</v>
      </c>
      <c r="F12" s="184"/>
      <c r="G12" s="185"/>
      <c r="H12" s="185"/>
      <c r="I12" s="200"/>
      <c r="J12" s="201"/>
    </row>
    <row r="13" ht="22.5" customHeight="1" spans="1:10">
      <c r="A13" s="86">
        <v>2140202</v>
      </c>
      <c r="B13" s="87"/>
      <c r="C13" s="186" t="s">
        <v>72</v>
      </c>
      <c r="D13" s="184">
        <f t="shared" si="0"/>
        <v>155.13</v>
      </c>
      <c r="E13" s="184">
        <v>155.13</v>
      </c>
      <c r="F13" s="184"/>
      <c r="G13" s="185"/>
      <c r="H13" s="185"/>
      <c r="I13" s="200"/>
      <c r="J13" s="201"/>
    </row>
    <row r="14" ht="22.5" customHeight="1" spans="1:10">
      <c r="A14" s="86">
        <v>2149999</v>
      </c>
      <c r="B14" s="87"/>
      <c r="C14" s="186" t="s">
        <v>81</v>
      </c>
      <c r="D14" s="184">
        <f t="shared" si="0"/>
        <v>2.41</v>
      </c>
      <c r="E14" s="184">
        <v>2.41</v>
      </c>
      <c r="F14" s="184"/>
      <c r="G14" s="185"/>
      <c r="H14" s="185"/>
      <c r="I14" s="200"/>
      <c r="J14" s="201"/>
    </row>
    <row r="15" ht="22.5" customHeight="1" spans="1:10">
      <c r="A15" s="86">
        <v>2210201</v>
      </c>
      <c r="B15" s="87"/>
      <c r="C15" s="186" t="s">
        <v>73</v>
      </c>
      <c r="D15" s="184">
        <f t="shared" si="0"/>
        <v>20.84</v>
      </c>
      <c r="E15" s="184">
        <v>20.84</v>
      </c>
      <c r="F15" s="184"/>
      <c r="G15" s="185"/>
      <c r="H15" s="185"/>
      <c r="I15" s="200"/>
      <c r="J15" s="201"/>
    </row>
    <row r="16" ht="22.5" customHeight="1" spans="1:10">
      <c r="A16" s="187"/>
      <c r="B16" s="188"/>
      <c r="C16" s="97"/>
      <c r="D16" s="184"/>
      <c r="E16" s="189"/>
      <c r="F16" s="189"/>
      <c r="G16" s="190"/>
      <c r="H16" s="190"/>
      <c r="I16" s="202"/>
      <c r="J16" s="201"/>
    </row>
    <row r="17" ht="31.5" customHeight="1" spans="1:9">
      <c r="A17" s="99" t="s">
        <v>82</v>
      </c>
      <c r="B17" s="191"/>
      <c r="C17" s="191"/>
      <c r="D17" s="191"/>
      <c r="E17" s="191"/>
      <c r="F17" s="191"/>
      <c r="G17" s="191"/>
      <c r="H17" s="191"/>
      <c r="I17" s="191"/>
    </row>
    <row r="18" spans="1:1">
      <c r="A18" s="192"/>
    </row>
    <row r="19" spans="1:1">
      <c r="A19" s="193"/>
    </row>
    <row r="20" spans="1:1">
      <c r="A20" s="193"/>
    </row>
  </sheetData>
  <mergeCells count="20">
    <mergeCell ref="A1:I1"/>
    <mergeCell ref="A4:C4"/>
    <mergeCell ref="A7:C7"/>
    <mergeCell ref="A8:C8"/>
    <mergeCell ref="A9:B9"/>
    <mergeCell ref="A10:B10"/>
    <mergeCell ref="A11:B11"/>
    <mergeCell ref="A12:B12"/>
    <mergeCell ref="A13:B13"/>
    <mergeCell ref="A14:B14"/>
    <mergeCell ref="A15:B15"/>
    <mergeCell ref="A17:I17"/>
    <mergeCell ref="C5:C6"/>
    <mergeCell ref="D4:D6"/>
    <mergeCell ref="E4:E6"/>
    <mergeCell ref="F4:F6"/>
    <mergeCell ref="G4:G6"/>
    <mergeCell ref="H4:H6"/>
    <mergeCell ref="I4:I6"/>
    <mergeCell ref="A5:B6"/>
  </mergeCells>
  <printOptions horizontalCentered="1"/>
  <pageMargins left="0.354166666666667" right="0.354166666666667" top="1.18055555555556" bottom="0.786805555555556" header="0.511805555555556" footer="0.196527777777778"/>
  <pageSetup paperSize="9" orientation="landscape"/>
  <headerFooter alignWithMargins="0"/>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25"/>
  <sheetViews>
    <sheetView workbookViewId="0">
      <selection activeCell="J11" sqref="J11"/>
    </sheetView>
  </sheetViews>
  <sheetFormatPr defaultColWidth="9" defaultRowHeight="14.25"/>
  <cols>
    <col min="1" max="1" width="36.375" style="103" customWidth="1"/>
    <col min="2" max="2" width="4" style="103" customWidth="1"/>
    <col min="3" max="3" width="15.625" style="103" customWidth="1"/>
    <col min="4" max="4" width="35.75" style="103" customWidth="1"/>
    <col min="5" max="5" width="3.5" style="103" customWidth="1"/>
    <col min="6" max="6" width="15.625" style="103" customWidth="1"/>
    <col min="7" max="7" width="13.875" style="103" customWidth="1"/>
    <col min="8" max="8" width="15.625" style="103" customWidth="1"/>
    <col min="9" max="9" width="9" style="104"/>
    <col min="10" max="10" width="9" style="105"/>
    <col min="11" max="16384" width="9" style="103"/>
  </cols>
  <sheetData>
    <row r="1" s="100" customFormat="1" ht="22.5" spans="1:10">
      <c r="A1" s="106"/>
      <c r="I1" s="150"/>
      <c r="J1" s="151"/>
    </row>
    <row r="2" s="101" customFormat="1" ht="22.5" spans="1:10">
      <c r="A2" s="107" t="s">
        <v>83</v>
      </c>
      <c r="B2" s="107"/>
      <c r="C2" s="107"/>
      <c r="D2" s="107"/>
      <c r="E2" s="107"/>
      <c r="F2" s="107"/>
      <c r="G2" s="107"/>
      <c r="H2" s="107"/>
      <c r="I2" s="152"/>
      <c r="J2" s="153"/>
    </row>
    <row r="3" ht="9.95" customHeight="1" spans="1:8">
      <c r="A3" s="108"/>
      <c r="B3" s="108"/>
      <c r="C3" s="108"/>
      <c r="D3" s="108"/>
      <c r="E3" s="108"/>
      <c r="F3" s="108"/>
      <c r="G3" s="108"/>
      <c r="H3" s="6"/>
    </row>
    <row r="4" ht="15" customHeight="1" spans="1:8">
      <c r="A4" s="4" t="s">
        <v>1</v>
      </c>
      <c r="B4" s="108"/>
      <c r="C4" s="108"/>
      <c r="D4" s="108"/>
      <c r="E4" s="108"/>
      <c r="F4" s="108"/>
      <c r="G4" s="108"/>
      <c r="H4" s="6" t="s">
        <v>2</v>
      </c>
    </row>
    <row r="5" s="102" customFormat="1" ht="20.1" customHeight="1" spans="1:10">
      <c r="A5" s="242" t="s">
        <v>3</v>
      </c>
      <c r="B5" s="110"/>
      <c r="C5" s="110"/>
      <c r="D5" s="243" t="s">
        <v>4</v>
      </c>
      <c r="E5" s="110"/>
      <c r="F5" s="111"/>
      <c r="G5" s="111"/>
      <c r="H5" s="112"/>
      <c r="I5" s="154"/>
      <c r="J5" s="155"/>
    </row>
    <row r="6" s="102" customFormat="1" ht="31.5" customHeight="1" spans="1:10">
      <c r="A6" s="244" t="s">
        <v>5</v>
      </c>
      <c r="B6" s="225" t="s">
        <v>6</v>
      </c>
      <c r="C6" s="115" t="s">
        <v>84</v>
      </c>
      <c r="D6" s="224" t="s">
        <v>5</v>
      </c>
      <c r="E6" s="225" t="s">
        <v>6</v>
      </c>
      <c r="F6" s="115" t="s">
        <v>52</v>
      </c>
      <c r="G6" s="116" t="s">
        <v>85</v>
      </c>
      <c r="H6" s="117" t="s">
        <v>86</v>
      </c>
      <c r="I6" s="154"/>
      <c r="J6" s="155"/>
    </row>
    <row r="7" s="102" customFormat="1" ht="20.1" customHeight="1" spans="1:10">
      <c r="A7" s="244" t="s">
        <v>8</v>
      </c>
      <c r="B7" s="115"/>
      <c r="C7" s="224" t="s">
        <v>9</v>
      </c>
      <c r="D7" s="224" t="s">
        <v>8</v>
      </c>
      <c r="E7" s="115"/>
      <c r="F7" s="118">
        <v>2</v>
      </c>
      <c r="G7" s="118">
        <v>3</v>
      </c>
      <c r="H7" s="119">
        <v>4</v>
      </c>
      <c r="I7" s="154"/>
      <c r="J7" s="155"/>
    </row>
    <row r="8" s="102" customFormat="1" ht="20.1" customHeight="1" spans="1:10">
      <c r="A8" s="245" t="s">
        <v>87</v>
      </c>
      <c r="B8" s="227" t="s">
        <v>9</v>
      </c>
      <c r="C8" s="122">
        <v>473.62</v>
      </c>
      <c r="D8" s="228" t="s">
        <v>12</v>
      </c>
      <c r="E8" s="124">
        <v>15</v>
      </c>
      <c r="F8" s="122"/>
      <c r="G8" s="122"/>
      <c r="H8" s="125"/>
      <c r="I8" s="154"/>
      <c r="J8" s="155"/>
    </row>
    <row r="9" s="102" customFormat="1" ht="20.1" customHeight="1" spans="1:10">
      <c r="A9" s="126" t="s">
        <v>88</v>
      </c>
      <c r="B9" s="227" t="s">
        <v>10</v>
      </c>
      <c r="C9" s="122"/>
      <c r="D9" s="228" t="s">
        <v>15</v>
      </c>
      <c r="E9" s="124">
        <v>16</v>
      </c>
      <c r="F9" s="122"/>
      <c r="G9" s="122"/>
      <c r="H9" s="125"/>
      <c r="I9" s="154"/>
      <c r="J9" s="155"/>
    </row>
    <row r="10" s="102" customFormat="1" ht="20.1" customHeight="1" spans="1:10">
      <c r="A10" s="126"/>
      <c r="B10" s="227" t="s">
        <v>18</v>
      </c>
      <c r="C10" s="122"/>
      <c r="D10" s="228" t="s">
        <v>19</v>
      </c>
      <c r="E10" s="124">
        <v>17</v>
      </c>
      <c r="F10" s="122"/>
      <c r="G10" s="122"/>
      <c r="H10" s="125"/>
      <c r="I10" s="154"/>
      <c r="J10" s="155"/>
    </row>
    <row r="11" s="102" customFormat="1" ht="20.1" customHeight="1" spans="1:10">
      <c r="A11" s="126"/>
      <c r="B11" s="227" t="s">
        <v>22</v>
      </c>
      <c r="C11" s="122"/>
      <c r="D11" s="123" t="s">
        <v>23</v>
      </c>
      <c r="E11" s="124">
        <v>18</v>
      </c>
      <c r="F11" s="122">
        <f>G11</f>
        <v>35.79</v>
      </c>
      <c r="G11" s="122">
        <v>35.79</v>
      </c>
      <c r="H11" s="125"/>
      <c r="I11" s="154"/>
      <c r="J11" s="155"/>
    </row>
    <row r="12" s="102" customFormat="1" ht="20.1" customHeight="1" spans="1:10">
      <c r="A12" s="126"/>
      <c r="B12" s="227" t="s">
        <v>26</v>
      </c>
      <c r="C12" s="122"/>
      <c r="D12" s="246" t="s">
        <v>27</v>
      </c>
      <c r="E12" s="124">
        <v>19</v>
      </c>
      <c r="F12" s="122">
        <f t="shared" ref="F12:F13" si="0">G12</f>
        <v>404.93</v>
      </c>
      <c r="G12" s="122">
        <v>404.93</v>
      </c>
      <c r="H12" s="125"/>
      <c r="I12" s="154"/>
      <c r="J12" s="155"/>
    </row>
    <row r="13" s="102" customFormat="1" ht="20.1" customHeight="1" spans="1:10">
      <c r="A13" s="126"/>
      <c r="B13" s="227" t="s">
        <v>30</v>
      </c>
      <c r="C13" s="122"/>
      <c r="D13" s="127" t="s">
        <v>31</v>
      </c>
      <c r="E13" s="124">
        <v>20</v>
      </c>
      <c r="F13" s="122">
        <f t="shared" si="0"/>
        <v>20.84</v>
      </c>
      <c r="G13" s="122">
        <v>20.84</v>
      </c>
      <c r="H13" s="125"/>
      <c r="I13" s="154"/>
      <c r="J13" s="155"/>
    </row>
    <row r="14" s="102" customFormat="1" ht="20.1" customHeight="1" spans="1:10">
      <c r="A14" s="126"/>
      <c r="B14" s="227" t="s">
        <v>33</v>
      </c>
      <c r="C14" s="122"/>
      <c r="D14" s="128" t="s">
        <v>34</v>
      </c>
      <c r="E14" s="124">
        <v>21</v>
      </c>
      <c r="F14" s="122"/>
      <c r="G14" s="122"/>
      <c r="H14" s="125"/>
      <c r="I14" s="154"/>
      <c r="J14" s="155"/>
    </row>
    <row r="15" s="102" customFormat="1" ht="20.1" customHeight="1" spans="1:10">
      <c r="A15" s="120"/>
      <c r="B15" s="227" t="s">
        <v>36</v>
      </c>
      <c r="C15" s="129"/>
      <c r="D15" s="130"/>
      <c r="E15" s="124">
        <v>22</v>
      </c>
      <c r="F15" s="122"/>
      <c r="G15" s="122"/>
      <c r="H15" s="131"/>
      <c r="I15" s="154"/>
      <c r="J15" s="155"/>
    </row>
    <row r="16" s="102" customFormat="1" ht="20.1" customHeight="1" spans="1:10">
      <c r="A16" s="247" t="s">
        <v>38</v>
      </c>
      <c r="B16" s="227" t="s">
        <v>39</v>
      </c>
      <c r="C16" s="122">
        <f>SUM(C8:C15)</f>
        <v>473.62</v>
      </c>
      <c r="D16" s="248" t="s">
        <v>40</v>
      </c>
      <c r="E16" s="124">
        <v>23</v>
      </c>
      <c r="F16" s="122">
        <f>SUM(F8:F15)</f>
        <v>461.56</v>
      </c>
      <c r="G16" s="122">
        <f>SUM(G8:G15)</f>
        <v>461.56</v>
      </c>
      <c r="H16" s="134"/>
      <c r="I16" s="154"/>
      <c r="J16" s="155"/>
    </row>
    <row r="17" s="102" customFormat="1" ht="20.1" customHeight="1" spans="1:10">
      <c r="A17" s="135" t="s">
        <v>89</v>
      </c>
      <c r="B17" s="227" t="s">
        <v>43</v>
      </c>
      <c r="C17" s="122"/>
      <c r="D17" s="136" t="s">
        <v>90</v>
      </c>
      <c r="E17" s="124">
        <v>24</v>
      </c>
      <c r="F17" s="122">
        <f>G17</f>
        <v>16.98</v>
      </c>
      <c r="G17" s="122">
        <v>16.98</v>
      </c>
      <c r="H17" s="137"/>
      <c r="I17" s="154"/>
      <c r="J17" s="155"/>
    </row>
    <row r="18" s="102" customFormat="1" ht="20.1" customHeight="1" spans="1:10">
      <c r="A18" s="135" t="s">
        <v>91</v>
      </c>
      <c r="B18" s="227" t="s">
        <v>47</v>
      </c>
      <c r="C18" s="122">
        <v>4.92</v>
      </c>
      <c r="D18" s="130"/>
      <c r="E18" s="124">
        <v>25</v>
      </c>
      <c r="F18" s="122"/>
      <c r="G18" s="122"/>
      <c r="H18" s="137"/>
      <c r="I18" s="154"/>
      <c r="J18" s="155"/>
    </row>
    <row r="19" s="102" customFormat="1" ht="20.1" customHeight="1" spans="1:10">
      <c r="A19" s="138" t="s">
        <v>92</v>
      </c>
      <c r="B19" s="227" t="s">
        <v>50</v>
      </c>
      <c r="C19" s="139"/>
      <c r="D19" s="140"/>
      <c r="E19" s="124">
        <v>26</v>
      </c>
      <c r="F19" s="122"/>
      <c r="G19" s="122"/>
      <c r="H19" s="141"/>
      <c r="I19" s="154"/>
      <c r="J19" s="155"/>
    </row>
    <row r="20" s="102" customFormat="1" ht="20.1" customHeight="1" spans="1:10">
      <c r="A20" s="138"/>
      <c r="B20" s="227" t="s">
        <v>53</v>
      </c>
      <c r="C20" s="139"/>
      <c r="D20" s="140"/>
      <c r="E20" s="124">
        <v>27</v>
      </c>
      <c r="F20" s="122"/>
      <c r="G20" s="122"/>
      <c r="H20" s="141"/>
      <c r="I20" s="154"/>
      <c r="J20" s="155"/>
    </row>
    <row r="21" ht="20.1" customHeight="1" spans="1:8">
      <c r="A21" s="249" t="s">
        <v>52</v>
      </c>
      <c r="B21" s="227" t="s">
        <v>13</v>
      </c>
      <c r="C21" s="143">
        <f>C18+C16</f>
        <v>478.54</v>
      </c>
      <c r="D21" s="250" t="s">
        <v>52</v>
      </c>
      <c r="E21" s="124">
        <v>28</v>
      </c>
      <c r="F21" s="143">
        <f>F17+F16</f>
        <v>478.54</v>
      </c>
      <c r="G21" s="143">
        <f>G17+G16</f>
        <v>478.54</v>
      </c>
      <c r="H21" s="145"/>
    </row>
    <row r="22" ht="29.25" customHeight="1" spans="1:8">
      <c r="A22" s="146" t="s">
        <v>93</v>
      </c>
      <c r="B22" s="147"/>
      <c r="C22" s="147"/>
      <c r="D22" s="147"/>
      <c r="E22" s="147"/>
      <c r="F22" s="147"/>
      <c r="G22" s="148"/>
      <c r="H22" s="147"/>
    </row>
    <row r="25" spans="3:3">
      <c r="C25" s="149"/>
    </row>
  </sheetData>
  <mergeCells count="4">
    <mergeCell ref="A2:H2"/>
    <mergeCell ref="A5:C5"/>
    <mergeCell ref="D5:H5"/>
    <mergeCell ref="A22:H22"/>
  </mergeCells>
  <printOptions horizontalCentered="1"/>
  <pageMargins left="0.354166666666667" right="0.354166666666667" top="0.984027777777778" bottom="0.786805555555556" header="0.511805555555556" footer="0.196527777777778"/>
  <pageSetup paperSize="9" scale="85"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F22"/>
  <sheetViews>
    <sheetView workbookViewId="0">
      <pane xSplit="3" ySplit="8" topLeftCell="D9" activePane="bottomRight" state="frozen"/>
      <selection/>
      <selection pane="topRight"/>
      <selection pane="bottomLeft"/>
      <selection pane="bottomRight" activeCell="F9" sqref="F9"/>
    </sheetView>
  </sheetViews>
  <sheetFormatPr defaultColWidth="9" defaultRowHeight="14.25" outlineLevelCol="5"/>
  <cols>
    <col min="1" max="1" width="4.625" style="9" customWidth="1"/>
    <col min="2" max="2" width="13.75" style="9" customWidth="1"/>
    <col min="3" max="3" width="28.625" style="9" customWidth="1"/>
    <col min="4" max="6" width="25.125" style="9" customWidth="1"/>
    <col min="7" max="16384" width="9" style="9"/>
  </cols>
  <sheetData>
    <row r="1" s="30" customFormat="1" ht="30" customHeight="1" spans="1:6">
      <c r="A1" s="1" t="s">
        <v>94</v>
      </c>
      <c r="B1" s="1"/>
      <c r="C1" s="1"/>
      <c r="D1" s="1"/>
      <c r="E1" s="1"/>
      <c r="F1" s="1"/>
    </row>
    <row r="2" s="3" customFormat="1" ht="11.1" customHeight="1" spans="1:6">
      <c r="A2" s="2"/>
      <c r="B2" s="2"/>
      <c r="C2" s="2"/>
      <c r="F2" s="6"/>
    </row>
    <row r="3" s="3" customFormat="1" ht="15" customHeight="1" spans="1:6">
      <c r="A3" s="4" t="s">
        <v>57</v>
      </c>
      <c r="B3" s="33" t="s">
        <v>58</v>
      </c>
      <c r="C3" s="33"/>
      <c r="D3" s="33"/>
      <c r="E3" s="33"/>
      <c r="F3" s="6" t="s">
        <v>2</v>
      </c>
    </row>
    <row r="4" s="31" customFormat="1" ht="20.25" customHeight="1" spans="1:6">
      <c r="A4" s="34" t="s">
        <v>95</v>
      </c>
      <c r="B4" s="35"/>
      <c r="C4" s="35"/>
      <c r="D4" s="36" t="s">
        <v>40</v>
      </c>
      <c r="E4" s="37" t="s">
        <v>96</v>
      </c>
      <c r="F4" s="69" t="s">
        <v>77</v>
      </c>
    </row>
    <row r="5" s="31" customFormat="1" ht="24.75" customHeight="1" spans="1:6">
      <c r="A5" s="40" t="s">
        <v>65</v>
      </c>
      <c r="B5" s="41"/>
      <c r="C5" s="41" t="s">
        <v>66</v>
      </c>
      <c r="D5" s="42"/>
      <c r="E5" s="43"/>
      <c r="F5" s="70"/>
    </row>
    <row r="6" s="31" customFormat="1" ht="18" customHeight="1" spans="1:6">
      <c r="A6" s="40"/>
      <c r="B6" s="41"/>
      <c r="C6" s="41"/>
      <c r="D6" s="42"/>
      <c r="E6" s="43"/>
      <c r="F6" s="70"/>
    </row>
    <row r="7" s="31" customFormat="1" ht="22.5" customHeight="1" spans="1:6">
      <c r="A7" s="40"/>
      <c r="B7" s="41"/>
      <c r="C7" s="41"/>
      <c r="D7" s="44"/>
      <c r="E7" s="45"/>
      <c r="F7" s="71"/>
    </row>
    <row r="8" s="31" customFormat="1" ht="22.5" customHeight="1" spans="1:6">
      <c r="A8" s="46" t="s">
        <v>67</v>
      </c>
      <c r="B8" s="47"/>
      <c r="C8" s="48"/>
      <c r="D8" s="41">
        <v>1</v>
      </c>
      <c r="E8" s="41">
        <v>2</v>
      </c>
      <c r="F8" s="72">
        <v>3</v>
      </c>
    </row>
    <row r="9" s="31" customFormat="1" ht="22.5" customHeight="1" spans="1:6">
      <c r="A9" s="46" t="s">
        <v>52</v>
      </c>
      <c r="B9" s="47"/>
      <c r="C9" s="48"/>
      <c r="D9" s="94">
        <f>SUM(E9:F9)</f>
        <v>461.56</v>
      </c>
      <c r="E9" s="94">
        <f>SUM(E10:E17)</f>
        <v>461.56</v>
      </c>
      <c r="F9" s="95">
        <f>SUM(F10:F17)</f>
        <v>0</v>
      </c>
    </row>
    <row r="10" s="32" customFormat="1" ht="22.5" customHeight="1" spans="1:6">
      <c r="A10" s="86">
        <v>2080502</v>
      </c>
      <c r="B10" s="87"/>
      <c r="C10" s="88" t="s">
        <v>68</v>
      </c>
      <c r="D10" s="94">
        <f>E10</f>
        <v>6.81</v>
      </c>
      <c r="E10" s="94">
        <v>6.81</v>
      </c>
      <c r="F10" s="89"/>
    </row>
    <row r="11" s="32" customFormat="1" ht="22.5" customHeight="1" spans="1:6">
      <c r="A11" s="86">
        <v>2080505</v>
      </c>
      <c r="B11" s="87"/>
      <c r="C11" s="88" t="s">
        <v>69</v>
      </c>
      <c r="D11" s="94">
        <f t="shared" ref="D11:D16" si="0">E11</f>
        <v>28.97</v>
      </c>
      <c r="E11" s="94">
        <v>28.97</v>
      </c>
      <c r="F11" s="89"/>
    </row>
    <row r="12" s="32" customFormat="1" ht="22.5" customHeight="1" spans="1:6">
      <c r="A12" s="86">
        <v>2140101</v>
      </c>
      <c r="B12" s="87"/>
      <c r="C12" s="88" t="s">
        <v>70</v>
      </c>
      <c r="D12" s="94">
        <f t="shared" si="0"/>
        <v>67.97</v>
      </c>
      <c r="E12" s="94">
        <v>67.97</v>
      </c>
      <c r="F12" s="89"/>
    </row>
    <row r="13" s="32" customFormat="1" ht="22.5" customHeight="1" spans="1:6">
      <c r="A13" s="86">
        <v>2140199</v>
      </c>
      <c r="B13" s="87"/>
      <c r="C13" s="88" t="s">
        <v>71</v>
      </c>
      <c r="D13" s="94">
        <f t="shared" si="0"/>
        <v>179.43</v>
      </c>
      <c r="E13" s="94">
        <v>179.43</v>
      </c>
      <c r="F13" s="95"/>
    </row>
    <row r="14" s="32" customFormat="1" ht="22.5" customHeight="1" spans="1:6">
      <c r="A14" s="86">
        <v>2140202</v>
      </c>
      <c r="B14" s="87"/>
      <c r="C14" s="88" t="s">
        <v>72</v>
      </c>
      <c r="D14" s="94">
        <f t="shared" si="0"/>
        <v>155.13</v>
      </c>
      <c r="E14" s="94">
        <v>155.13</v>
      </c>
      <c r="F14" s="89"/>
    </row>
    <row r="15" s="32" customFormat="1" ht="22.5" customHeight="1" spans="1:6">
      <c r="A15" s="86">
        <v>2149999</v>
      </c>
      <c r="B15" s="87"/>
      <c r="C15" s="88" t="s">
        <v>81</v>
      </c>
      <c r="D15" s="94">
        <f t="shared" si="0"/>
        <v>2.41</v>
      </c>
      <c r="E15" s="94">
        <v>2.41</v>
      </c>
      <c r="F15" s="89"/>
    </row>
    <row r="16" s="32" customFormat="1" ht="22.5" customHeight="1" spans="1:6">
      <c r="A16" s="86">
        <v>2210201</v>
      </c>
      <c r="B16" s="87"/>
      <c r="C16" s="92" t="s">
        <v>73</v>
      </c>
      <c r="D16" s="94">
        <f t="shared" si="0"/>
        <v>20.84</v>
      </c>
      <c r="E16" s="94">
        <v>20.84</v>
      </c>
      <c r="F16" s="96"/>
    </row>
    <row r="17" s="32" customFormat="1" ht="22.5" customHeight="1" spans="1:6">
      <c r="A17" s="86"/>
      <c r="B17" s="87"/>
      <c r="C17" s="97"/>
      <c r="D17" s="94"/>
      <c r="E17" s="94"/>
      <c r="F17" s="98"/>
    </row>
    <row r="18" ht="32.25" customHeight="1" spans="1:6">
      <c r="A18" s="99" t="s">
        <v>82</v>
      </c>
      <c r="B18" s="99"/>
      <c r="C18" s="99"/>
      <c r="D18" s="99"/>
      <c r="E18" s="99"/>
      <c r="F18" s="99"/>
    </row>
    <row r="19" spans="1:1">
      <c r="A19" s="68"/>
    </row>
    <row r="20" spans="1:1">
      <c r="A20" s="68"/>
    </row>
    <row r="21" spans="1:1">
      <c r="A21" s="68"/>
    </row>
    <row r="22" spans="1:1">
      <c r="A22" s="68"/>
    </row>
  </sheetData>
  <mergeCells count="19">
    <mergeCell ref="A1:F1"/>
    <mergeCell ref="B3:C3"/>
    <mergeCell ref="A4:C4"/>
    <mergeCell ref="A8:C8"/>
    <mergeCell ref="A9:C9"/>
    <mergeCell ref="A10:B10"/>
    <mergeCell ref="A11:B11"/>
    <mergeCell ref="A12:B12"/>
    <mergeCell ref="A13:B13"/>
    <mergeCell ref="A14:B14"/>
    <mergeCell ref="A15:B15"/>
    <mergeCell ref="A16:B16"/>
    <mergeCell ref="A17:B17"/>
    <mergeCell ref="A18:F18"/>
    <mergeCell ref="C5:C7"/>
    <mergeCell ref="D4:D7"/>
    <mergeCell ref="E4:E7"/>
    <mergeCell ref="F4:F7"/>
    <mergeCell ref="A5:B7"/>
  </mergeCells>
  <printOptions horizontalCentered="1"/>
  <pageMargins left="0.354166666666667" right="0.354166666666667" top="0.984027777777778" bottom="0.786805555555556" header="0.511805555555556" footer="0.196527777777778"/>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F22"/>
  <sheetViews>
    <sheetView workbookViewId="0">
      <pane xSplit="3" ySplit="8" topLeftCell="D9" activePane="bottomRight" state="frozen"/>
      <selection/>
      <selection pane="topRight"/>
      <selection pane="bottomLeft"/>
      <selection pane="bottomRight" activeCell="E20" sqref="E20:F20"/>
    </sheetView>
  </sheetViews>
  <sheetFormatPr defaultColWidth="9" defaultRowHeight="14.25" outlineLevelCol="5"/>
  <cols>
    <col min="1" max="2" width="4.625" style="9" customWidth="1"/>
    <col min="3" max="3" width="29" style="9" customWidth="1"/>
    <col min="4" max="6" width="27.75" style="9" customWidth="1"/>
    <col min="7" max="16384" width="9" style="9"/>
  </cols>
  <sheetData>
    <row r="1" s="30" customFormat="1" ht="30" customHeight="1" spans="1:6">
      <c r="A1" s="1" t="s">
        <v>97</v>
      </c>
      <c r="B1" s="1"/>
      <c r="C1" s="1"/>
      <c r="D1" s="1"/>
      <c r="E1" s="1"/>
      <c r="F1" s="1"/>
    </row>
    <row r="2" s="3" customFormat="1" ht="11.1" customHeight="1" spans="1:6">
      <c r="A2" s="2"/>
      <c r="B2" s="2"/>
      <c r="C2" s="2"/>
      <c r="F2" s="6"/>
    </row>
    <row r="3" s="3" customFormat="1" ht="15" customHeight="1" spans="1:6">
      <c r="A3" s="4" t="s">
        <v>1</v>
      </c>
      <c r="B3" s="2"/>
      <c r="C3" s="2"/>
      <c r="D3" s="33"/>
      <c r="E3" s="33"/>
      <c r="F3" s="6" t="s">
        <v>2</v>
      </c>
    </row>
    <row r="4" s="31" customFormat="1" ht="20.25" customHeight="1" spans="1:6">
      <c r="A4" s="34" t="s">
        <v>95</v>
      </c>
      <c r="B4" s="35"/>
      <c r="C4" s="35"/>
      <c r="D4" s="36" t="s">
        <v>40</v>
      </c>
      <c r="E4" s="37" t="s">
        <v>98</v>
      </c>
      <c r="F4" s="69" t="s">
        <v>99</v>
      </c>
    </row>
    <row r="5" s="31" customFormat="1" ht="24.75" customHeight="1" spans="1:6">
      <c r="A5" s="40" t="s">
        <v>65</v>
      </c>
      <c r="B5" s="41"/>
      <c r="C5" s="41" t="s">
        <v>66</v>
      </c>
      <c r="D5" s="42"/>
      <c r="E5" s="43"/>
      <c r="F5" s="70"/>
    </row>
    <row r="6" s="31" customFormat="1" ht="18" customHeight="1" spans="1:6">
      <c r="A6" s="40"/>
      <c r="B6" s="41"/>
      <c r="C6" s="41"/>
      <c r="D6" s="42"/>
      <c r="E6" s="43"/>
      <c r="F6" s="70"/>
    </row>
    <row r="7" s="31" customFormat="1" ht="22.5" customHeight="1" spans="1:6">
      <c r="A7" s="40"/>
      <c r="B7" s="41"/>
      <c r="C7" s="41"/>
      <c r="D7" s="44"/>
      <c r="E7" s="45"/>
      <c r="F7" s="71"/>
    </row>
    <row r="8" s="31" customFormat="1" ht="22.5" customHeight="1" spans="1:6">
      <c r="A8" s="46" t="s">
        <v>67</v>
      </c>
      <c r="B8" s="47"/>
      <c r="C8" s="48"/>
      <c r="D8" s="41">
        <v>1</v>
      </c>
      <c r="E8" s="41">
        <v>2</v>
      </c>
      <c r="F8" s="72">
        <v>3</v>
      </c>
    </row>
    <row r="9" s="31" customFormat="1" ht="22.5" customHeight="1" spans="1:6">
      <c r="A9" s="46" t="s">
        <v>52</v>
      </c>
      <c r="B9" s="47"/>
      <c r="C9" s="48"/>
      <c r="D9" s="85">
        <f>SUM(E9:F9)</f>
        <v>461.56</v>
      </c>
      <c r="E9" s="85">
        <f>SUM(E10:E17)</f>
        <v>374.72</v>
      </c>
      <c r="F9" s="85">
        <f>SUM(F10:F17)</f>
        <v>86.84</v>
      </c>
    </row>
    <row r="10" s="31" customFormat="1" ht="22.5" customHeight="1" spans="1:6">
      <c r="A10" s="86">
        <v>2080502</v>
      </c>
      <c r="B10" s="87"/>
      <c r="C10" s="88" t="s">
        <v>68</v>
      </c>
      <c r="D10" s="85">
        <f t="shared" ref="D10:D16" si="0">SUM(E10:F10)</f>
        <v>6.81</v>
      </c>
      <c r="E10" s="85">
        <v>6.81</v>
      </c>
      <c r="F10" s="89">
        <v>0</v>
      </c>
    </row>
    <row r="11" s="31" customFormat="1" ht="22.5" customHeight="1" spans="1:6">
      <c r="A11" s="86">
        <v>2080505</v>
      </c>
      <c r="B11" s="87"/>
      <c r="C11" s="88" t="s">
        <v>69</v>
      </c>
      <c r="D11" s="85">
        <f t="shared" si="0"/>
        <v>28.97</v>
      </c>
      <c r="E11" s="85">
        <v>28.97</v>
      </c>
      <c r="F11" s="89">
        <v>0</v>
      </c>
    </row>
    <row r="12" s="31" customFormat="1" ht="22.5" customHeight="1" spans="1:6">
      <c r="A12" s="86">
        <v>2140101</v>
      </c>
      <c r="B12" s="87"/>
      <c r="C12" s="88" t="s">
        <v>70</v>
      </c>
      <c r="D12" s="85">
        <f t="shared" si="0"/>
        <v>67.97</v>
      </c>
      <c r="E12" s="85">
        <v>67.97</v>
      </c>
      <c r="F12" s="89">
        <v>0</v>
      </c>
    </row>
    <row r="13" s="32" customFormat="1" ht="22.5" customHeight="1" spans="1:6">
      <c r="A13" s="86">
        <v>2140199</v>
      </c>
      <c r="B13" s="87"/>
      <c r="C13" s="88" t="s">
        <v>71</v>
      </c>
      <c r="D13" s="85">
        <f t="shared" si="0"/>
        <v>179.43</v>
      </c>
      <c r="E13" s="85">
        <v>95</v>
      </c>
      <c r="F13" s="90">
        <v>84.43</v>
      </c>
    </row>
    <row r="14" s="32" customFormat="1" ht="22.5" customHeight="1" spans="1:6">
      <c r="A14" s="86">
        <v>2140202</v>
      </c>
      <c r="B14" s="87"/>
      <c r="C14" s="88" t="s">
        <v>72</v>
      </c>
      <c r="D14" s="85">
        <f t="shared" si="0"/>
        <v>155.13</v>
      </c>
      <c r="E14" s="85">
        <v>155.13</v>
      </c>
      <c r="F14" s="89">
        <v>0</v>
      </c>
    </row>
    <row r="15" s="32" customFormat="1" ht="22.5" customHeight="1" spans="1:6">
      <c r="A15" s="86">
        <v>2149999</v>
      </c>
      <c r="B15" s="87"/>
      <c r="C15" s="88" t="s">
        <v>81</v>
      </c>
      <c r="D15" s="85">
        <f t="shared" si="0"/>
        <v>2.41</v>
      </c>
      <c r="E15" s="91">
        <v>0</v>
      </c>
      <c r="F15" s="90">
        <v>2.41</v>
      </c>
    </row>
    <row r="16" s="32" customFormat="1" ht="22.5" customHeight="1" spans="1:6">
      <c r="A16" s="86">
        <v>2210201</v>
      </c>
      <c r="B16" s="87"/>
      <c r="C16" s="92" t="s">
        <v>73</v>
      </c>
      <c r="D16" s="85">
        <f t="shared" si="0"/>
        <v>20.84</v>
      </c>
      <c r="E16" s="85">
        <v>20.84</v>
      </c>
      <c r="F16" s="89">
        <v>0</v>
      </c>
    </row>
    <row r="17" s="32" customFormat="1" ht="22.5" customHeight="1" spans="1:6">
      <c r="A17" s="86"/>
      <c r="B17" s="87"/>
      <c r="C17" s="92"/>
      <c r="D17" s="85"/>
      <c r="E17" s="91"/>
      <c r="F17" s="89"/>
    </row>
    <row r="18" ht="32.25" customHeight="1" spans="1:6">
      <c r="A18" s="66" t="s">
        <v>82</v>
      </c>
      <c r="B18" s="67"/>
      <c r="C18" s="67"/>
      <c r="D18" s="67"/>
      <c r="E18" s="67"/>
      <c r="F18" s="67"/>
    </row>
    <row r="19" spans="1:1">
      <c r="A19" s="68"/>
    </row>
    <row r="20" spans="1:6">
      <c r="A20" s="68"/>
      <c r="E20" s="93"/>
      <c r="F20" s="93"/>
    </row>
    <row r="21" spans="1:1">
      <c r="A21" s="68"/>
    </row>
    <row r="22" spans="1:1">
      <c r="A22" s="68"/>
    </row>
  </sheetData>
  <mergeCells count="18">
    <mergeCell ref="A1:F1"/>
    <mergeCell ref="A4:C4"/>
    <mergeCell ref="A8:C8"/>
    <mergeCell ref="A9:C9"/>
    <mergeCell ref="A10:B10"/>
    <mergeCell ref="A11:B11"/>
    <mergeCell ref="A12:B12"/>
    <mergeCell ref="A13:B13"/>
    <mergeCell ref="A14:B14"/>
    <mergeCell ref="A15:B15"/>
    <mergeCell ref="A16:B16"/>
    <mergeCell ref="A17:B17"/>
    <mergeCell ref="A18:F18"/>
    <mergeCell ref="C5:C7"/>
    <mergeCell ref="D4:D7"/>
    <mergeCell ref="E4:E7"/>
    <mergeCell ref="F4:F7"/>
    <mergeCell ref="A5:B7"/>
  </mergeCells>
  <printOptions horizontalCentered="1"/>
  <pageMargins left="0.354166666666667" right="0.354166666666667" top="0.786805555555556" bottom="0.786805555555556" header="0.511805555555556" footer="0.196527777777778"/>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K59"/>
  <sheetViews>
    <sheetView workbookViewId="0">
      <pane xSplit="3" ySplit="9" topLeftCell="D10" activePane="bottomRight" state="frozen"/>
      <selection/>
      <selection pane="topRight"/>
      <selection pane="bottomLeft"/>
      <selection pane="bottomRight" activeCell="F9" sqref="F9"/>
    </sheetView>
  </sheetViews>
  <sheetFormatPr defaultColWidth="9" defaultRowHeight="14.25"/>
  <cols>
    <col min="1" max="1" width="4.625" style="9" customWidth="1"/>
    <col min="2" max="2" width="25.875" style="9" customWidth="1"/>
    <col min="3" max="3" width="10.375" style="9" customWidth="1"/>
    <col min="4" max="6" width="32.625" style="9" customWidth="1"/>
    <col min="7" max="16384" width="9" style="9"/>
  </cols>
  <sheetData>
    <row r="1" s="30" customFormat="1" ht="30" customHeight="1" spans="1:6">
      <c r="A1" s="76" t="s">
        <v>100</v>
      </c>
      <c r="B1" s="76"/>
      <c r="C1" s="76"/>
      <c r="D1" s="76"/>
      <c r="E1" s="76"/>
      <c r="F1" s="76"/>
    </row>
    <row r="2" s="3" customFormat="1" ht="11.1" customHeight="1" spans="1:6">
      <c r="A2" s="2"/>
      <c r="B2" s="2"/>
      <c r="C2" s="2"/>
      <c r="F2" s="6"/>
    </row>
    <row r="3" s="3" customFormat="1" ht="15" customHeight="1" spans="1:6">
      <c r="A3" s="4" t="s">
        <v>1</v>
      </c>
      <c r="B3" s="2"/>
      <c r="C3" s="2"/>
      <c r="D3" s="5"/>
      <c r="E3" s="5"/>
      <c r="F3" s="6" t="s">
        <v>2</v>
      </c>
    </row>
    <row r="4" s="31" customFormat="1" ht="20.25" customHeight="1" spans="1:6">
      <c r="A4" s="41" t="s">
        <v>95</v>
      </c>
      <c r="B4" s="41"/>
      <c r="C4" s="41"/>
      <c r="D4" s="77" t="s">
        <v>40</v>
      </c>
      <c r="E4" s="77" t="s">
        <v>98</v>
      </c>
      <c r="F4" s="77" t="s">
        <v>99</v>
      </c>
    </row>
    <row r="5" s="31" customFormat="1" ht="24.75" customHeight="1" spans="1:6">
      <c r="A5" s="41" t="s">
        <v>66</v>
      </c>
      <c r="B5" s="41"/>
      <c r="C5" s="41"/>
      <c r="D5" s="77"/>
      <c r="E5" s="77"/>
      <c r="F5" s="77"/>
    </row>
    <row r="6" s="31" customFormat="1" ht="18" customHeight="1" spans="1:6">
      <c r="A6" s="41"/>
      <c r="B6" s="41"/>
      <c r="C6" s="41"/>
      <c r="D6" s="77"/>
      <c r="E6" s="77"/>
      <c r="F6" s="77"/>
    </row>
    <row r="7" s="31" customFormat="1" ht="22.5" customHeight="1" spans="1:6">
      <c r="A7" s="41"/>
      <c r="B7" s="41"/>
      <c r="C7" s="41"/>
      <c r="D7" s="77"/>
      <c r="E7" s="77"/>
      <c r="F7" s="77"/>
    </row>
    <row r="8" s="31" customFormat="1" ht="22.5" customHeight="1" spans="1:6">
      <c r="A8" s="41" t="s">
        <v>67</v>
      </c>
      <c r="B8" s="41"/>
      <c r="C8" s="41"/>
      <c r="D8" s="41">
        <v>1</v>
      </c>
      <c r="E8" s="41">
        <v>2</v>
      </c>
      <c r="F8" s="41">
        <v>3</v>
      </c>
    </row>
    <row r="9" s="31" customFormat="1" ht="22.5" customHeight="1" spans="1:6">
      <c r="A9" s="41" t="s">
        <v>52</v>
      </c>
      <c r="B9" s="41"/>
      <c r="C9" s="41"/>
      <c r="D9" s="53">
        <f t="shared" ref="D9:D17" si="0">E9+F9</f>
        <v>461.56</v>
      </c>
      <c r="E9" s="53">
        <f>E10+E17+E34+E40+E45+E50+E53</f>
        <v>374.72</v>
      </c>
      <c r="F9" s="53">
        <f>F10+F17+F34+F40+F45+F50+F53</f>
        <v>86.84</v>
      </c>
    </row>
    <row r="10" s="32" customFormat="1" ht="22.5" customHeight="1" spans="1:11">
      <c r="A10" s="41" t="s">
        <v>101</v>
      </c>
      <c r="B10" s="41"/>
      <c r="C10" s="41"/>
      <c r="D10" s="53">
        <f t="shared" si="0"/>
        <v>327.07</v>
      </c>
      <c r="E10" s="53">
        <f>SUM(E11:E15)</f>
        <v>327.07</v>
      </c>
      <c r="F10" s="57"/>
      <c r="I10" s="83"/>
      <c r="J10" s="83"/>
      <c r="K10" s="83"/>
    </row>
    <row r="11" s="32" customFormat="1" ht="22.5" customHeight="1" spans="1:11">
      <c r="A11" s="41" t="s">
        <v>102</v>
      </c>
      <c r="B11" s="41"/>
      <c r="C11" s="41"/>
      <c r="D11" s="53">
        <f t="shared" si="0"/>
        <v>98.75</v>
      </c>
      <c r="E11" s="57">
        <v>98.75</v>
      </c>
      <c r="F11" s="57"/>
      <c r="I11" s="83"/>
      <c r="J11" s="84"/>
      <c r="K11" s="83"/>
    </row>
    <row r="12" s="32" customFormat="1" ht="22.5" customHeight="1" spans="1:11">
      <c r="A12" s="41" t="s">
        <v>103</v>
      </c>
      <c r="B12" s="41"/>
      <c r="C12" s="41"/>
      <c r="D12" s="53">
        <f t="shared" si="0"/>
        <v>56.38</v>
      </c>
      <c r="E12" s="57">
        <v>56.38</v>
      </c>
      <c r="F12" s="57"/>
      <c r="I12" s="83"/>
      <c r="J12" s="84"/>
      <c r="K12" s="83"/>
    </row>
    <row r="13" s="32" customFormat="1" ht="22.5" customHeight="1" spans="1:11">
      <c r="A13" s="49" t="s">
        <v>104</v>
      </c>
      <c r="B13" s="47"/>
      <c r="C13" s="48"/>
      <c r="D13" s="53">
        <f t="shared" si="0"/>
        <v>75</v>
      </c>
      <c r="E13" s="57">
        <v>75</v>
      </c>
      <c r="F13" s="57"/>
      <c r="I13" s="83"/>
      <c r="J13" s="84"/>
      <c r="K13" s="83"/>
    </row>
    <row r="14" s="32" customFormat="1" ht="22.5" customHeight="1" spans="1:11">
      <c r="A14" s="78" t="s">
        <v>105</v>
      </c>
      <c r="B14" s="47"/>
      <c r="C14" s="48"/>
      <c r="D14" s="53">
        <f t="shared" si="0"/>
        <v>28.97</v>
      </c>
      <c r="E14" s="57">
        <v>28.97</v>
      </c>
      <c r="F14" s="57"/>
      <c r="I14" s="83"/>
      <c r="J14" s="84"/>
      <c r="K14" s="83"/>
    </row>
    <row r="15" s="32" customFormat="1" ht="22.5" customHeight="1" spans="1:11">
      <c r="A15" s="41" t="s">
        <v>106</v>
      </c>
      <c r="B15" s="41"/>
      <c r="C15" s="41"/>
      <c r="D15" s="53">
        <f t="shared" si="0"/>
        <v>67.97</v>
      </c>
      <c r="E15" s="57">
        <v>67.97</v>
      </c>
      <c r="F15" s="57"/>
      <c r="I15" s="83"/>
      <c r="J15" s="84"/>
      <c r="K15" s="83"/>
    </row>
    <row r="16" s="32" customFormat="1" ht="22.5" customHeight="1" spans="1:11">
      <c r="A16" s="41" t="s">
        <v>34</v>
      </c>
      <c r="B16" s="41"/>
      <c r="C16" s="41"/>
      <c r="D16" s="53"/>
      <c r="E16" s="57"/>
      <c r="F16" s="57"/>
      <c r="I16" s="83"/>
      <c r="J16" s="84"/>
      <c r="K16" s="83"/>
    </row>
    <row r="17" s="32" customFormat="1" ht="22.5" customHeight="1" spans="1:11">
      <c r="A17" s="41" t="s">
        <v>107</v>
      </c>
      <c r="B17" s="41"/>
      <c r="C17" s="41"/>
      <c r="D17" s="53">
        <f t="shared" si="0"/>
        <v>86.84</v>
      </c>
      <c r="E17" s="57"/>
      <c r="F17" s="53">
        <f>SUM(F18:F32)</f>
        <v>86.84</v>
      </c>
      <c r="I17" s="83"/>
      <c r="J17" s="84"/>
      <c r="K17" s="83"/>
    </row>
    <row r="18" s="32" customFormat="1" ht="22.5" customHeight="1" spans="1:11">
      <c r="A18" s="79" t="s">
        <v>108</v>
      </c>
      <c r="B18" s="41"/>
      <c r="C18" s="41"/>
      <c r="D18" s="53">
        <f t="shared" ref="D18:D38" si="1">E18+F18</f>
        <v>7.08</v>
      </c>
      <c r="E18" s="57"/>
      <c r="F18" s="80">
        <v>7.08</v>
      </c>
      <c r="I18" s="83"/>
      <c r="J18" s="84"/>
      <c r="K18" s="83"/>
    </row>
    <row r="19" s="32" customFormat="1" ht="22.5" customHeight="1" spans="1:11">
      <c r="A19" s="79" t="s">
        <v>109</v>
      </c>
      <c r="B19" s="41"/>
      <c r="C19" s="41"/>
      <c r="D19" s="53">
        <f t="shared" si="1"/>
        <v>0.02</v>
      </c>
      <c r="E19" s="57"/>
      <c r="F19" s="80">
        <v>0.02</v>
      </c>
      <c r="I19" s="83"/>
      <c r="J19" s="84"/>
      <c r="K19" s="83"/>
    </row>
    <row r="20" s="32" customFormat="1" ht="22.5" customHeight="1" spans="1:11">
      <c r="A20" s="79" t="s">
        <v>110</v>
      </c>
      <c r="B20" s="41"/>
      <c r="C20" s="41"/>
      <c r="D20" s="53">
        <f t="shared" si="1"/>
        <v>3.23</v>
      </c>
      <c r="E20" s="57"/>
      <c r="F20" s="80">
        <v>3.23</v>
      </c>
      <c r="I20" s="83"/>
      <c r="J20" s="84"/>
      <c r="K20" s="83"/>
    </row>
    <row r="21" s="32" customFormat="1" ht="22.5" customHeight="1" spans="1:11">
      <c r="A21" s="79" t="s">
        <v>111</v>
      </c>
      <c r="B21" s="41"/>
      <c r="C21" s="41"/>
      <c r="D21" s="53">
        <f t="shared" si="1"/>
        <v>0.65</v>
      </c>
      <c r="E21" s="57"/>
      <c r="F21" s="80">
        <v>0.65</v>
      </c>
      <c r="I21" s="83"/>
      <c r="J21" s="84"/>
      <c r="K21" s="83"/>
    </row>
    <row r="22" s="32" customFormat="1" ht="22.5" customHeight="1" spans="1:11">
      <c r="A22" s="79" t="s">
        <v>112</v>
      </c>
      <c r="B22" s="41"/>
      <c r="C22" s="41"/>
      <c r="D22" s="53">
        <f t="shared" si="1"/>
        <v>20.21</v>
      </c>
      <c r="E22" s="57"/>
      <c r="F22" s="80">
        <v>20.21</v>
      </c>
      <c r="I22" s="83"/>
      <c r="J22" s="84"/>
      <c r="K22" s="83"/>
    </row>
    <row r="23" s="32" customFormat="1" ht="22.5" customHeight="1" spans="1:11">
      <c r="A23" s="79" t="s">
        <v>113</v>
      </c>
      <c r="B23" s="41"/>
      <c r="C23" s="41"/>
      <c r="D23" s="53">
        <f t="shared" si="1"/>
        <v>0.1</v>
      </c>
      <c r="E23" s="57"/>
      <c r="F23" s="80">
        <v>0.1</v>
      </c>
      <c r="I23" s="83"/>
      <c r="J23" s="84"/>
      <c r="K23" s="83"/>
    </row>
    <row r="24" s="32" customFormat="1" ht="22.5" customHeight="1" spans="1:11">
      <c r="A24" s="79" t="s">
        <v>114</v>
      </c>
      <c r="B24" s="41"/>
      <c r="C24" s="41"/>
      <c r="D24" s="53">
        <f t="shared" si="1"/>
        <v>1.78</v>
      </c>
      <c r="E24" s="57"/>
      <c r="F24" s="80">
        <v>1.78</v>
      </c>
      <c r="I24" s="83"/>
      <c r="J24" s="84"/>
      <c r="K24" s="83"/>
    </row>
    <row r="25" s="32" customFormat="1" ht="22.5" customHeight="1" spans="1:11">
      <c r="A25" s="79" t="s">
        <v>115</v>
      </c>
      <c r="B25" s="41"/>
      <c r="C25" s="41"/>
      <c r="D25" s="53">
        <f t="shared" si="1"/>
        <v>0.01</v>
      </c>
      <c r="E25" s="57"/>
      <c r="F25" s="80">
        <v>0.01</v>
      </c>
      <c r="I25" s="83"/>
      <c r="J25" s="84"/>
      <c r="K25" s="83"/>
    </row>
    <row r="26" s="32" customFormat="1" ht="22.5" customHeight="1" spans="1:11">
      <c r="A26" s="79" t="s">
        <v>116</v>
      </c>
      <c r="B26" s="41"/>
      <c r="C26" s="41"/>
      <c r="D26" s="53">
        <f t="shared" si="1"/>
        <v>0.33</v>
      </c>
      <c r="E26" s="57"/>
      <c r="F26" s="80">
        <v>0.33</v>
      </c>
      <c r="I26" s="83"/>
      <c r="J26" s="83"/>
      <c r="K26" s="83"/>
    </row>
    <row r="27" s="32" customFormat="1" ht="22.5" customHeight="1" spans="1:11">
      <c r="A27" s="79" t="s">
        <v>117</v>
      </c>
      <c r="B27" s="41"/>
      <c r="C27" s="41"/>
      <c r="D27" s="53">
        <f t="shared" si="1"/>
        <v>0.57</v>
      </c>
      <c r="E27" s="57"/>
      <c r="F27" s="80">
        <v>0.57</v>
      </c>
      <c r="I27" s="83"/>
      <c r="J27" s="83"/>
      <c r="K27" s="83"/>
    </row>
    <row r="28" s="32" customFormat="1" ht="22.5" customHeight="1" spans="1:6">
      <c r="A28" s="79" t="s">
        <v>118</v>
      </c>
      <c r="B28" s="41"/>
      <c r="C28" s="41"/>
      <c r="D28" s="53">
        <f t="shared" si="1"/>
        <v>2.39</v>
      </c>
      <c r="E28" s="57"/>
      <c r="F28" s="80">
        <v>2.39</v>
      </c>
    </row>
    <row r="29" s="32" customFormat="1" ht="22.5" customHeight="1" spans="1:6">
      <c r="A29" s="79" t="s">
        <v>119</v>
      </c>
      <c r="B29" s="41"/>
      <c r="C29" s="41"/>
      <c r="D29" s="53">
        <f t="shared" si="1"/>
        <v>3.22</v>
      </c>
      <c r="E29" s="57"/>
      <c r="F29" s="80">
        <v>3.22</v>
      </c>
    </row>
    <row r="30" s="32" customFormat="1" ht="22.5" customHeight="1" spans="1:6">
      <c r="A30" s="79" t="s">
        <v>120</v>
      </c>
      <c r="B30" s="41"/>
      <c r="C30" s="41"/>
      <c r="D30" s="53">
        <f t="shared" si="1"/>
        <v>10.9</v>
      </c>
      <c r="E30" s="57"/>
      <c r="F30" s="80">
        <v>10.9</v>
      </c>
    </row>
    <row r="31" s="32" customFormat="1" ht="22.5" customHeight="1" spans="1:6">
      <c r="A31" s="79" t="s">
        <v>121</v>
      </c>
      <c r="B31" s="41"/>
      <c r="C31" s="41"/>
      <c r="D31" s="53">
        <f t="shared" si="1"/>
        <v>10.87</v>
      </c>
      <c r="E31" s="57"/>
      <c r="F31" s="80">
        <v>10.87</v>
      </c>
    </row>
    <row r="32" s="32" customFormat="1" ht="22.5" customHeight="1" spans="1:6">
      <c r="A32" s="79" t="s">
        <v>122</v>
      </c>
      <c r="B32" s="41"/>
      <c r="C32" s="41"/>
      <c r="D32" s="53">
        <f t="shared" si="1"/>
        <v>25.48</v>
      </c>
      <c r="E32" s="57"/>
      <c r="F32" s="80">
        <v>25.48</v>
      </c>
    </row>
    <row r="33" s="32" customFormat="1" ht="22.5" customHeight="1" spans="1:6">
      <c r="A33" s="49" t="s">
        <v>34</v>
      </c>
      <c r="B33" s="47"/>
      <c r="C33" s="48"/>
      <c r="D33" s="57"/>
      <c r="E33" s="57"/>
      <c r="F33" s="57"/>
    </row>
    <row r="34" s="32" customFormat="1" ht="26.25" customHeight="1" spans="1:6">
      <c r="A34" s="41" t="s">
        <v>123</v>
      </c>
      <c r="B34" s="41"/>
      <c r="C34" s="41"/>
      <c r="D34" s="53">
        <f t="shared" si="1"/>
        <v>47.65</v>
      </c>
      <c r="E34" s="53">
        <f>SUM(E35:E39)</f>
        <v>47.65</v>
      </c>
      <c r="F34" s="57"/>
    </row>
    <row r="35" s="32" customFormat="1" ht="22.5" customHeight="1" spans="1:6">
      <c r="A35" s="41" t="s">
        <v>124</v>
      </c>
      <c r="B35" s="41" t="s">
        <v>125</v>
      </c>
      <c r="C35" s="41" t="s">
        <v>125</v>
      </c>
      <c r="D35" s="53">
        <f t="shared" si="1"/>
        <v>6.5</v>
      </c>
      <c r="E35" s="80">
        <v>6.5</v>
      </c>
      <c r="F35" s="57"/>
    </row>
    <row r="36" s="32" customFormat="1" ht="22.5" customHeight="1" spans="1:6">
      <c r="A36" s="41" t="s">
        <v>126</v>
      </c>
      <c r="B36" s="41" t="s">
        <v>125</v>
      </c>
      <c r="C36" s="41" t="s">
        <v>125</v>
      </c>
      <c r="D36" s="53">
        <f t="shared" si="1"/>
        <v>0.31</v>
      </c>
      <c r="E36" s="80">
        <v>0.31</v>
      </c>
      <c r="F36" s="57"/>
    </row>
    <row r="37" s="32" customFormat="1" ht="22.5" customHeight="1" spans="1:6">
      <c r="A37" s="41" t="s">
        <v>127</v>
      </c>
      <c r="B37" s="41" t="s">
        <v>125</v>
      </c>
      <c r="C37" s="41" t="s">
        <v>125</v>
      </c>
      <c r="D37" s="53">
        <f t="shared" si="1"/>
        <v>20</v>
      </c>
      <c r="E37" s="80">
        <v>20</v>
      </c>
      <c r="F37" s="57"/>
    </row>
    <row r="38" s="32" customFormat="1" ht="22.5" customHeight="1" spans="1:6">
      <c r="A38" s="41" t="s">
        <v>128</v>
      </c>
      <c r="B38" s="41" t="s">
        <v>125</v>
      </c>
      <c r="C38" s="41" t="s">
        <v>125</v>
      </c>
      <c r="D38" s="53">
        <f t="shared" si="1"/>
        <v>20.84</v>
      </c>
      <c r="E38" s="80">
        <v>20.84</v>
      </c>
      <c r="F38" s="57"/>
    </row>
    <row r="39" s="32" customFormat="1" ht="22.5" customHeight="1" spans="1:6">
      <c r="A39" s="41" t="s">
        <v>34</v>
      </c>
      <c r="B39" s="41"/>
      <c r="C39" s="41"/>
      <c r="D39" s="57"/>
      <c r="E39" s="57"/>
      <c r="F39" s="57"/>
    </row>
    <row r="40" s="32" customFormat="1" ht="31.5" customHeight="1" spans="1:6">
      <c r="A40" s="41" t="s">
        <v>129</v>
      </c>
      <c r="B40" s="41"/>
      <c r="C40" s="41"/>
      <c r="D40" s="57"/>
      <c r="E40" s="57"/>
      <c r="F40" s="53">
        <f>SUM(F41:F44)</f>
        <v>0</v>
      </c>
    </row>
    <row r="41" s="32" customFormat="1" ht="31.5" customHeight="1" spans="1:6">
      <c r="A41" s="41" t="s">
        <v>130</v>
      </c>
      <c r="B41" s="41"/>
      <c r="C41" s="41"/>
      <c r="D41" s="57"/>
      <c r="E41" s="57"/>
      <c r="F41" s="57"/>
    </row>
    <row r="42" s="32" customFormat="1" ht="31.5" customHeight="1" spans="1:6">
      <c r="A42" s="41" t="s">
        <v>131</v>
      </c>
      <c r="B42" s="41"/>
      <c r="C42" s="41"/>
      <c r="D42" s="57"/>
      <c r="E42" s="57"/>
      <c r="F42" s="57"/>
    </row>
    <row r="43" s="32" customFormat="1" ht="31.5" customHeight="1" spans="1:6">
      <c r="A43" s="41" t="s">
        <v>34</v>
      </c>
      <c r="B43" s="41"/>
      <c r="C43" s="41"/>
      <c r="D43" s="57"/>
      <c r="E43" s="57"/>
      <c r="F43" s="57"/>
    </row>
    <row r="44" s="32" customFormat="1" ht="31.5" customHeight="1" spans="1:6">
      <c r="A44" s="41" t="s">
        <v>132</v>
      </c>
      <c r="B44" s="41"/>
      <c r="C44" s="41"/>
      <c r="D44" s="57"/>
      <c r="E44" s="57"/>
      <c r="F44" s="57"/>
    </row>
    <row r="45" s="32" customFormat="1" ht="31.5" customHeight="1" spans="1:6">
      <c r="A45" s="41" t="s">
        <v>133</v>
      </c>
      <c r="B45" s="41"/>
      <c r="C45" s="41"/>
      <c r="D45" s="57"/>
      <c r="E45" s="57">
        <f>SUM(E46:E49)</f>
        <v>0</v>
      </c>
      <c r="F45" s="57"/>
    </row>
    <row r="46" s="32" customFormat="1" ht="31.5" customHeight="1" spans="1:6">
      <c r="A46" s="41" t="s">
        <v>134</v>
      </c>
      <c r="B46" s="41"/>
      <c r="C46" s="41"/>
      <c r="D46" s="57"/>
      <c r="E46" s="57"/>
      <c r="F46" s="57"/>
    </row>
    <row r="47" s="32" customFormat="1" ht="31.5" customHeight="1" spans="1:6">
      <c r="A47" s="41" t="s">
        <v>135</v>
      </c>
      <c r="B47" s="41"/>
      <c r="C47" s="41"/>
      <c r="D47" s="57"/>
      <c r="E47" s="57"/>
      <c r="F47" s="57"/>
    </row>
    <row r="48" s="32" customFormat="1" ht="31.5" customHeight="1" spans="1:6">
      <c r="A48" s="41" t="s">
        <v>34</v>
      </c>
      <c r="B48" s="41"/>
      <c r="C48" s="41"/>
      <c r="D48" s="57"/>
      <c r="E48" s="57"/>
      <c r="F48" s="57"/>
    </row>
    <row r="49" s="32" customFormat="1" ht="31.5" customHeight="1" spans="1:6">
      <c r="A49" s="41" t="s">
        <v>136</v>
      </c>
      <c r="B49" s="41"/>
      <c r="C49" s="41"/>
      <c r="D49" s="57"/>
      <c r="E49" s="57"/>
      <c r="F49" s="57"/>
    </row>
    <row r="50" s="32" customFormat="1" ht="31.5" customHeight="1" spans="1:6">
      <c r="A50" s="41" t="s">
        <v>137</v>
      </c>
      <c r="B50" s="41"/>
      <c r="C50" s="41"/>
      <c r="D50" s="57"/>
      <c r="E50" s="57">
        <f>SUM(E51:E52)</f>
        <v>0</v>
      </c>
      <c r="F50" s="57"/>
    </row>
    <row r="51" s="32" customFormat="1" ht="31.5" customHeight="1" spans="1:6">
      <c r="A51" s="41" t="s">
        <v>138</v>
      </c>
      <c r="B51" s="41"/>
      <c r="C51" s="41"/>
      <c r="D51" s="57"/>
      <c r="E51" s="57"/>
      <c r="F51" s="57"/>
    </row>
    <row r="52" s="32" customFormat="1" ht="31.5" customHeight="1" spans="1:6">
      <c r="A52" s="41" t="s">
        <v>139</v>
      </c>
      <c r="B52" s="41"/>
      <c r="C52" s="41"/>
      <c r="D52" s="57"/>
      <c r="E52" s="57"/>
      <c r="F52" s="57"/>
    </row>
    <row r="53" s="32" customFormat="1" ht="31.5" customHeight="1" spans="1:6">
      <c r="A53" s="41" t="s">
        <v>140</v>
      </c>
      <c r="B53" s="41"/>
      <c r="C53" s="41"/>
      <c r="D53" s="57"/>
      <c r="E53" s="57">
        <f>SUM(E54)</f>
        <v>0</v>
      </c>
      <c r="F53" s="57"/>
    </row>
    <row r="54" s="32" customFormat="1" ht="31.5" customHeight="1" spans="1:6">
      <c r="A54" s="41" t="s">
        <v>141</v>
      </c>
      <c r="B54" s="41"/>
      <c r="C54" s="41"/>
      <c r="D54" s="57"/>
      <c r="E54" s="57"/>
      <c r="F54" s="57"/>
    </row>
    <row r="55" ht="32.25" customHeight="1" spans="1:6">
      <c r="A55" s="81" t="s">
        <v>142</v>
      </c>
      <c r="B55" s="82"/>
      <c r="C55" s="82"/>
      <c r="D55" s="82"/>
      <c r="E55" s="82"/>
      <c r="F55" s="82"/>
    </row>
    <row r="56" spans="1:1">
      <c r="A56" s="68"/>
    </row>
    <row r="57" spans="1:1">
      <c r="A57" s="68"/>
    </row>
    <row r="58" spans="1:1">
      <c r="A58" s="68"/>
    </row>
    <row r="59" spans="1:1">
      <c r="A59" s="68"/>
    </row>
  </sheetData>
  <mergeCells count="54">
    <mergeCell ref="A1:F1"/>
    <mergeCell ref="A4:C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F55"/>
    <mergeCell ref="D4:D7"/>
    <mergeCell ref="E4:E7"/>
    <mergeCell ref="F4:F7"/>
    <mergeCell ref="A5:C7"/>
  </mergeCells>
  <printOptions horizontalCentered="1"/>
  <pageMargins left="0.354166666666667" right="0.354166666666667" top="0.786805555555556" bottom="0.786805555555556" header="0.511805555555556" footer="0.196527777777778"/>
  <pageSetup paperSize="9" scale="5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I20"/>
  <sheetViews>
    <sheetView workbookViewId="0">
      <selection activeCell="A1" sqref="A1:IV3"/>
    </sheetView>
  </sheetViews>
  <sheetFormatPr defaultColWidth="9" defaultRowHeight="14.25"/>
  <cols>
    <col min="1" max="2" width="4.625" style="9" customWidth="1"/>
    <col min="3" max="3" width="11" style="9" customWidth="1"/>
    <col min="4" max="9" width="16.625" style="9" customWidth="1"/>
    <col min="10" max="16384" width="9" style="9"/>
  </cols>
  <sheetData>
    <row r="1" s="30" customFormat="1" ht="30" customHeight="1" spans="1:9">
      <c r="A1" s="1" t="s">
        <v>143</v>
      </c>
      <c r="B1" s="1"/>
      <c r="C1" s="1"/>
      <c r="D1" s="1"/>
      <c r="E1" s="1"/>
      <c r="F1" s="1"/>
      <c r="G1" s="1"/>
      <c r="H1" s="1"/>
      <c r="I1" s="1"/>
    </row>
    <row r="2" s="3" customFormat="1" ht="11.1" customHeight="1" spans="1:9">
      <c r="A2" s="2"/>
      <c r="B2" s="2"/>
      <c r="C2" s="2"/>
      <c r="I2" s="6"/>
    </row>
    <row r="3" s="3" customFormat="1" ht="15" customHeight="1" spans="1:9">
      <c r="A3" s="4" t="s">
        <v>1</v>
      </c>
      <c r="B3" s="2"/>
      <c r="C3" s="2"/>
      <c r="D3" s="33"/>
      <c r="E3" s="33"/>
      <c r="F3" s="33"/>
      <c r="G3" s="33"/>
      <c r="H3" s="5"/>
      <c r="I3" s="6" t="s">
        <v>2</v>
      </c>
    </row>
    <row r="4" s="31" customFormat="1" ht="20.25" customHeight="1" spans="1:9">
      <c r="A4" s="34" t="s">
        <v>95</v>
      </c>
      <c r="B4" s="35"/>
      <c r="C4" s="35"/>
      <c r="D4" s="36" t="s">
        <v>144</v>
      </c>
      <c r="E4" s="37" t="s">
        <v>145</v>
      </c>
      <c r="F4" s="38" t="s">
        <v>146</v>
      </c>
      <c r="G4" s="39"/>
      <c r="H4" s="39"/>
      <c r="I4" s="69" t="s">
        <v>90</v>
      </c>
    </row>
    <row r="5" s="31" customFormat="1" ht="27" customHeight="1" spans="1:9">
      <c r="A5" s="40" t="s">
        <v>65</v>
      </c>
      <c r="B5" s="41"/>
      <c r="C5" s="41" t="s">
        <v>66</v>
      </c>
      <c r="D5" s="42"/>
      <c r="E5" s="43"/>
      <c r="F5" s="43" t="s">
        <v>147</v>
      </c>
      <c r="G5" s="43" t="s">
        <v>96</v>
      </c>
      <c r="H5" s="42" t="s">
        <v>77</v>
      </c>
      <c r="I5" s="70"/>
    </row>
    <row r="6" s="31" customFormat="1" ht="18" customHeight="1" spans="1:9">
      <c r="A6" s="40"/>
      <c r="B6" s="41"/>
      <c r="C6" s="41"/>
      <c r="D6" s="42"/>
      <c r="E6" s="43"/>
      <c r="F6" s="43"/>
      <c r="G6" s="43"/>
      <c r="H6" s="42"/>
      <c r="I6" s="70"/>
    </row>
    <row r="7" s="31" customFormat="1" ht="22.5" customHeight="1" spans="1:9">
      <c r="A7" s="40"/>
      <c r="B7" s="41"/>
      <c r="C7" s="41"/>
      <c r="D7" s="44"/>
      <c r="E7" s="45"/>
      <c r="F7" s="45"/>
      <c r="G7" s="45"/>
      <c r="H7" s="44"/>
      <c r="I7" s="71"/>
    </row>
    <row r="8" s="31" customFormat="1" ht="22.5" customHeight="1" spans="1:9">
      <c r="A8" s="46" t="s">
        <v>67</v>
      </c>
      <c r="B8" s="47"/>
      <c r="C8" s="48"/>
      <c r="D8" s="41">
        <v>1</v>
      </c>
      <c r="E8" s="41">
        <v>2</v>
      </c>
      <c r="F8" s="41">
        <v>3</v>
      </c>
      <c r="G8" s="41">
        <v>4</v>
      </c>
      <c r="H8" s="49">
        <v>5</v>
      </c>
      <c r="I8" s="72">
        <v>6</v>
      </c>
    </row>
    <row r="9" s="31" customFormat="1" ht="22.5" customHeight="1" spans="1:9">
      <c r="A9" s="50" t="s">
        <v>52</v>
      </c>
      <c r="B9" s="51"/>
      <c r="C9" s="52"/>
      <c r="D9" s="53"/>
      <c r="E9" s="53"/>
      <c r="F9" s="53"/>
      <c r="G9" s="53"/>
      <c r="H9" s="54"/>
      <c r="I9" s="73"/>
    </row>
    <row r="10" s="32" customFormat="1" ht="22.5" customHeight="1" spans="1:9">
      <c r="A10" s="40"/>
      <c r="B10" s="41"/>
      <c r="C10" s="55"/>
      <c r="D10" s="56"/>
      <c r="E10" s="56"/>
      <c r="F10" s="56"/>
      <c r="G10" s="57"/>
      <c r="H10" s="58"/>
      <c r="I10" s="74"/>
    </row>
    <row r="11" s="32" customFormat="1" ht="22.5" customHeight="1" spans="1:9">
      <c r="A11" s="40"/>
      <c r="B11" s="41"/>
      <c r="C11" s="59"/>
      <c r="D11" s="56"/>
      <c r="E11" s="56"/>
      <c r="F11" s="56"/>
      <c r="G11" s="56"/>
      <c r="H11" s="60"/>
      <c r="I11" s="74"/>
    </row>
    <row r="12" s="32" customFormat="1" ht="22.5" customHeight="1" spans="1:9">
      <c r="A12" s="40"/>
      <c r="B12" s="41"/>
      <c r="C12" s="55"/>
      <c r="D12" s="56"/>
      <c r="E12" s="56"/>
      <c r="F12" s="56"/>
      <c r="G12" s="56"/>
      <c r="H12" s="60"/>
      <c r="I12" s="74"/>
    </row>
    <row r="13" s="32" customFormat="1" ht="22.5" customHeight="1" spans="1:9">
      <c r="A13" s="40"/>
      <c r="B13" s="41"/>
      <c r="C13" s="59"/>
      <c r="D13" s="56"/>
      <c r="E13" s="56"/>
      <c r="F13" s="56"/>
      <c r="G13" s="56"/>
      <c r="H13" s="60"/>
      <c r="I13" s="74"/>
    </row>
    <row r="14" s="32" customFormat="1" ht="22.5" customHeight="1" spans="1:9">
      <c r="A14" s="40"/>
      <c r="B14" s="41"/>
      <c r="C14" s="59"/>
      <c r="D14" s="56"/>
      <c r="E14" s="56"/>
      <c r="F14" s="56"/>
      <c r="G14" s="56"/>
      <c r="H14" s="60"/>
      <c r="I14" s="74"/>
    </row>
    <row r="15" s="32" customFormat="1" ht="22.5" customHeight="1" spans="1:9">
      <c r="A15" s="61"/>
      <c r="B15" s="62"/>
      <c r="C15" s="63"/>
      <c r="D15" s="64"/>
      <c r="E15" s="64"/>
      <c r="F15" s="64"/>
      <c r="G15" s="64"/>
      <c r="H15" s="65"/>
      <c r="I15" s="75"/>
    </row>
    <row r="16" ht="32.25" customHeight="1" spans="1:9">
      <c r="A16" s="66" t="s">
        <v>148</v>
      </c>
      <c r="B16" s="67"/>
      <c r="C16" s="67"/>
      <c r="D16" s="67"/>
      <c r="E16" s="67"/>
      <c r="F16" s="67"/>
      <c r="G16" s="67"/>
      <c r="H16" s="67"/>
      <c r="I16" s="67"/>
    </row>
    <row r="17" spans="1:1">
      <c r="A17" s="68"/>
    </row>
    <row r="18" spans="1:1">
      <c r="A18" s="68"/>
    </row>
    <row r="19" spans="1:1">
      <c r="A19" s="68"/>
    </row>
    <row r="20" spans="1:1">
      <c r="A20" s="68"/>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166666666667" right="0.354166666666667" top="0.984027777777778" bottom="0.786805555555556" header="0.511805555555556" footer="0.196527777777778"/>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ID20"/>
  <sheetViews>
    <sheetView tabSelected="1" workbookViewId="0">
      <selection activeCell="D8" sqref="D8"/>
    </sheetView>
  </sheetViews>
  <sheetFormatPr defaultColWidth="9" defaultRowHeight="14.25"/>
  <cols>
    <col min="1" max="1" width="29.25" style="9" customWidth="1"/>
    <col min="2" max="2" width="46.25" style="9" customWidth="1"/>
    <col min="3" max="11" width="10.125" style="9" customWidth="1"/>
    <col min="12" max="16384" width="9" style="9"/>
  </cols>
  <sheetData>
    <row r="1" ht="25.5" spans="1:238">
      <c r="A1" s="10" t="s">
        <v>149</v>
      </c>
      <c r="B1" s="10"/>
      <c r="C1" s="11"/>
      <c r="D1" s="11"/>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row>
    <row r="2" ht="22.5" spans="1:238">
      <c r="A2" s="13"/>
      <c r="B2" s="14"/>
      <c r="C2" s="15"/>
      <c r="D2" s="15"/>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row>
    <row r="3" ht="24.75" customHeight="1" spans="1:238">
      <c r="A3" s="16" t="s">
        <v>150</v>
      </c>
      <c r="B3" s="16"/>
      <c r="C3" s="17"/>
      <c r="D3" s="18"/>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row>
    <row r="4" ht="27" customHeight="1" spans="1:238">
      <c r="A4" s="19" t="s">
        <v>151</v>
      </c>
      <c r="B4" s="20" t="s">
        <v>7</v>
      </c>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row>
    <row r="5" ht="31.5" customHeight="1" spans="1:238">
      <c r="A5" s="22" t="s">
        <v>152</v>
      </c>
      <c r="B5" s="23">
        <f>B7+B10</f>
        <v>11.2</v>
      </c>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row>
    <row r="6" ht="46.5" customHeight="1" spans="1:238">
      <c r="A6" s="24" t="s">
        <v>153</v>
      </c>
      <c r="B6" s="23"/>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row>
    <row r="7" ht="48" customHeight="1" spans="1:238">
      <c r="A7" s="24" t="s">
        <v>154</v>
      </c>
      <c r="B7" s="23">
        <f>SUM(B8:B9)</f>
        <v>10.87</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row>
    <row r="8" ht="45.75" customHeight="1" spans="1:238">
      <c r="A8" s="24" t="s">
        <v>155</v>
      </c>
      <c r="B8" s="23"/>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row>
    <row r="9" ht="45" customHeight="1" spans="1:238">
      <c r="A9" s="24" t="s">
        <v>156</v>
      </c>
      <c r="B9" s="23">
        <f>'g07一般公共预算财政拨款基本支出决算表（经济）'!F31</f>
        <v>10.87</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row>
    <row r="10" ht="47.25" customHeight="1" spans="1:238">
      <c r="A10" s="24" t="s">
        <v>157</v>
      </c>
      <c r="B10" s="23">
        <f>'g07一般公共预算财政拨款基本支出决算表（经济）'!F26</f>
        <v>0.33</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row>
    <row r="11" ht="29.25" customHeight="1" spans="1:238">
      <c r="A11" s="22" t="s">
        <v>158</v>
      </c>
      <c r="B11" s="23"/>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row>
    <row r="12" ht="49.5" customHeight="1" spans="1:238">
      <c r="A12" s="24" t="s">
        <v>159</v>
      </c>
      <c r="B12" s="23"/>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row>
    <row r="13" ht="53.25" customHeight="1" spans="1:238">
      <c r="A13" s="24" t="s">
        <v>160</v>
      </c>
      <c r="B13" s="23"/>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row>
    <row r="14" ht="46.5" customHeight="1" spans="1:238">
      <c r="A14" s="24" t="s">
        <v>161</v>
      </c>
      <c r="B14" s="23"/>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row>
    <row r="15" ht="47.25" customHeight="1" spans="1:238">
      <c r="A15" s="24" t="s">
        <v>162</v>
      </c>
      <c r="B15" s="25">
        <v>5</v>
      </c>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row>
    <row r="16" ht="48.75" customHeight="1" spans="1:3">
      <c r="A16" s="24" t="s">
        <v>163</v>
      </c>
      <c r="B16" s="25"/>
      <c r="C16" s="21"/>
    </row>
    <row r="17" ht="48.75" customHeight="1" spans="1:3">
      <c r="A17" s="24" t="s">
        <v>164</v>
      </c>
      <c r="B17" s="25"/>
      <c r="C17" s="21"/>
    </row>
    <row r="18" spans="1:3">
      <c r="A18" s="26" t="s">
        <v>165</v>
      </c>
      <c r="B18" s="26"/>
      <c r="C18" s="27"/>
    </row>
    <row r="19" ht="15.75" customHeight="1" spans="1:3">
      <c r="A19" s="28" t="s">
        <v>166</v>
      </c>
      <c r="B19" s="28"/>
      <c r="C19" s="27"/>
    </row>
    <row r="20" ht="27.75" customHeight="1" spans="1:3">
      <c r="A20" s="29" t="s">
        <v>167</v>
      </c>
      <c r="B20" s="29"/>
      <c r="C20" s="27"/>
    </row>
  </sheetData>
  <mergeCells count="4">
    <mergeCell ref="A1:B1"/>
    <mergeCell ref="A3:B3"/>
    <mergeCell ref="C3:D3"/>
    <mergeCell ref="A20:B20"/>
  </mergeCells>
  <printOptions horizontalCentered="1"/>
  <pageMargins left="0.354166666666667" right="0.354166666666667" top="0.984027777777778" bottom="0.786805555555556" header="0.511805555555556" footer="0.196527777777778"/>
  <pageSetup paperSize="9" scale="93"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 功能)</vt:lpstr>
      <vt:lpstr>g07一般公共预算财政拨款基本支出决算表（经济）</vt:lpstr>
      <vt:lpstr>g08政府性基金预算财政拨款支出决算表</vt:lpstr>
      <vt:lpstr>Z09“三公”经费公共预算财政拨款支出决算表</vt:lpstr>
      <vt:lpstr>专项资金分配使用情况表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dcterms:created xsi:type="dcterms:W3CDTF">2011-12-26T04:36:00Z</dcterms:created>
  <cp:lastPrinted>2018-07-25T08:13:00Z</cp:lastPrinted>
  <dcterms:modified xsi:type="dcterms:W3CDTF">2018-07-25T09:51:56Z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